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435" activeTab="6"/>
  </bookViews>
  <sheets>
    <sheet name="PARTICIPACIÓN Y DESARROLLO COMU" sheetId="1" r:id="rId1"/>
    <sheet name="DERECHOS HUMANOS" sheetId="6" r:id="rId2"/>
    <sheet name="BOMBEROS" sheetId="4" r:id="rId3"/>
    <sheet name="Hoja3" sheetId="12" state="hidden" r:id="rId4"/>
    <sheet name="KEIDY" sheetId="11" state="hidden" r:id="rId5"/>
    <sheet name="DESASTRE" sheetId="5" state="hidden" r:id="rId6"/>
    <sheet name="GESTION DE RIESGO" sheetId="16" r:id="rId7"/>
    <sheet name="Hoja6" sheetId="15" state="hidden" r:id="rId8"/>
    <sheet name="SEGURIDAD Y CONVIVENCIA CIUDADA" sheetId="13" r:id="rId9"/>
    <sheet name="Hoja4" sheetId="9" state="hidden" r:id="rId10"/>
    <sheet name="Hoja1" sheetId="10" state="hidden" r:id="rId11"/>
  </sheets>
  <calcPr calcId="152511"/>
</workbook>
</file>

<file path=xl/calcChain.xml><?xml version="1.0" encoding="utf-8"?>
<calcChain xmlns="http://schemas.openxmlformats.org/spreadsheetml/2006/main">
  <c r="P31" i="1" l="1"/>
  <c r="P30" i="1"/>
  <c r="P28" i="1"/>
</calcChain>
</file>

<file path=xl/comments1.xml><?xml version="1.0" encoding="utf-8"?>
<comments xmlns="http://schemas.openxmlformats.org/spreadsheetml/2006/main">
  <authors>
    <author>GCORPUS</author>
  </authors>
  <commentList>
    <comment ref="E9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Objetivo del programa (sale del Programa del Plan de Desarrollo)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a que corresponde en el Plan de Desarrollo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El Proyecto que se encuentra en el Presupuesto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Peso del proyecto dentro de la secretaria, esta es sujetiva, se puede calcular teniendo encuenta el presupuesto 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Actividad del Proyecto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Peso de la actividad dentro del proyecto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Meta del Plan de Desarrollo a la que apunta la actividad del Proyecto.  Puede apuntar a varias metas del PDD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Indicador de cada actividad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Recursos programados en el presupuesto de la vigencia 2013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Programación mensual de los recursos. Rellenar en color gris el mes de inicio hasta cualdo finaliza.  
</t>
        </r>
      </text>
    </comment>
    <comment ref="AE9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Secretario responsable y Funcionario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Codigo Plan de Desarrollo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Nombre del Programa del Plan de Desarrollo a que corresponde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Indicador del Plan de Desarrollo de la meta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Meta lograda en el 2012 del indicador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Meta esperada del indicador</t>
        </r>
      </text>
    </comment>
  </commentList>
</comments>
</file>

<file path=xl/comments2.xml><?xml version="1.0" encoding="utf-8"?>
<comments xmlns="http://schemas.openxmlformats.org/spreadsheetml/2006/main">
  <authors>
    <author>GCORPUS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Objetivo del programa (sale del Programa del Plan de Desarrollo)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a que corresponde en el Plan de Desarrollo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El Proyecto que se encuentra en el Presupuesto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Peso del proyecto dentro de la secretaria, esta es sujetiva, se puede calcular teniendo encuenta el presupuesto 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Actividad del Proyecto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Peso de la actividad dentro del proyecto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Meta del Plan de Desarrollo a la que apunta la actividad del Proyecto.  Puede apuntar a varias metas del PDD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Indicador de cada actividad</t>
        </r>
      </text>
    </comment>
    <comment ref="P8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Recursos programados en el presupuesto de la vigencia 2013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Programación mensual de los recursos. Rellenar en color gris el mes de inicio hasta cualdo finaliza.  
</t>
        </r>
      </text>
    </comment>
    <comment ref="AE8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Secretario responsable y Funcionario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Codigo Plan de Desarrollo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Nombre del Programa del Plan de Desarrollo a que corresponde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Indicador del Plan de Desarrollo de la meta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Meta lograda en el 2012 del indicador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Meta esperada del indicador</t>
        </r>
      </text>
    </comment>
  </commentList>
</comments>
</file>

<file path=xl/comments3.xml><?xml version="1.0" encoding="utf-8"?>
<comments xmlns="http://schemas.openxmlformats.org/spreadsheetml/2006/main">
  <authors>
    <author>GCORPUS</author>
  </authors>
  <commentList>
    <comment ref="E9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Objetivo del programa (sale del Programa del Plan de Desarrollo)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a que corresponde en el Plan de Desarrollo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El Proyecto que se encuentra en el Presupuesto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Peso del proyecto dentro de la secretaria, esta es sujetiva, se puede calcular teniendo encuenta el presupuesto 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Actividad del Proyecto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Peso de la actividad dentro del proyecto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Meta del Plan de Desarrollo a la que apunta la actividad del Proyecto.  Puede apuntar a varias metas del PDD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Indicador de cada actividad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Recursos programados en el presupuesto de la vigencia 2013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Programación mensual de los recursos. Rellenar en color gris el mes de inicio hasta cualdo finaliza.  
</t>
        </r>
      </text>
    </comment>
    <comment ref="AE9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Secretario responsable y Funcionario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Codigo Plan de Desarrollo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Nombre del Programa del Plan de Desarrollo a que corresponde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Indicador del Plan de Desarrollo de la meta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Meta lograda en el 2012 del indicador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Meta esperada del indicador</t>
        </r>
      </text>
    </comment>
  </commentList>
</comments>
</file>

<file path=xl/comments4.xml><?xml version="1.0" encoding="utf-8"?>
<comments xmlns="http://schemas.openxmlformats.org/spreadsheetml/2006/main">
  <authors>
    <author>GCORPUS</author>
  </authors>
  <commentList>
    <comment ref="AF8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Secretario responsable y Funcionario</t>
        </r>
      </text>
    </comment>
  </commentList>
</comments>
</file>

<file path=xl/comments5.xml><?xml version="1.0" encoding="utf-8"?>
<comments xmlns="http://schemas.openxmlformats.org/spreadsheetml/2006/main">
  <authors>
    <author>GCORPUS</author>
  </authors>
  <commentList>
    <comment ref="E9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Objetivo del programa (sale del Programa del Plan de Desarrollo)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Indicador de cada actividad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Recursos programados en el presupuesto de la vigencia 2013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Programación mensual de los recursos. Rellenar en color gris el mes de inicio hasta cualdo finaliza.  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Codigo Plan de Desarrollo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Nombre del Programa del Plan de Desarrollo a que corresponde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Indicador del Plan de Desarrollo de la meta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Meta lograda en el 2012 del indicador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Meta esperada del indicador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Objetivo del programa (sale del Programa del Plan de Desarrollo)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Objetivo del programa (sale del Programa del Plan de Desarrollo)</t>
        </r>
      </text>
    </comment>
  </commentList>
</comments>
</file>

<file path=xl/sharedStrings.xml><?xml version="1.0" encoding="utf-8"?>
<sst xmlns="http://schemas.openxmlformats.org/spreadsheetml/2006/main" count="301" uniqueCount="163">
  <si>
    <t>PROGRAMA</t>
  </si>
  <si>
    <t>SUBPROGRAMA</t>
  </si>
  <si>
    <t>PROYECTO</t>
  </si>
  <si>
    <t>%</t>
  </si>
  <si>
    <t>META DE ACTIVIDAD</t>
  </si>
  <si>
    <t>RECURSOS (miles)</t>
  </si>
  <si>
    <t>cronograma</t>
  </si>
  <si>
    <t>NOMBRE</t>
  </si>
  <si>
    <t>SGP</t>
  </si>
  <si>
    <t xml:space="preserve">OTROS </t>
  </si>
  <si>
    <t>ACTIVIDAD</t>
  </si>
  <si>
    <t xml:space="preserve">ENERO 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</si>
  <si>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</si>
  <si>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</si>
  <si>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</si>
  <si>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</si>
  <si>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</si>
  <si>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</si>
  <si>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</si>
  <si>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>SEPTIEMBRE</t>
  </si>
  <si>
    <t>OCTUBRE</t>
  </si>
  <si>
    <t>NOVIEMBRE</t>
  </si>
  <si>
    <t>DICIEMBRE</t>
  </si>
  <si>
    <t>CODIGO DE META DE PRODUCTO -  MPR</t>
  </si>
  <si>
    <t xml:space="preserve">LINEA TEMATICA </t>
  </si>
  <si>
    <t>Responsable</t>
  </si>
  <si>
    <t>DEPARTAMENTO  ARCHIPIELAGO SAN ANDRES, PROVIDENCIA  Y SANTA CATALINA</t>
  </si>
  <si>
    <t>CODIGO EN PLAN DESARROLLO</t>
  </si>
  <si>
    <t>OBJETIVO</t>
  </si>
  <si>
    <t>INDICADOR DE GESTION</t>
  </si>
  <si>
    <r>
      <rPr>
        <b/>
        <sz val="9"/>
        <color indexed="8"/>
        <rFont val="Candara"/>
        <family val="2"/>
      </rPr>
      <t>ESTRATEGIA PLAN DE DESARROLLO</t>
    </r>
    <r>
      <rPr>
        <sz val="9"/>
        <color theme="1"/>
        <rFont val="Candara"/>
        <family val="2"/>
      </rPr>
      <t>:</t>
    </r>
  </si>
  <si>
    <t xml:space="preserve">1.5.1.2
</t>
  </si>
  <si>
    <t>Secretaria de Interior</t>
  </si>
  <si>
    <t xml:space="preserve">TODOS PONEN, TODOS DECIDEN, TODOS CUENTAN </t>
  </si>
  <si>
    <t>EL DEBER DE ESCUCHAR Y EL DERECHO A PARTICIPAR</t>
  </si>
  <si>
    <t xml:space="preserve">Tejiendo el fortalecimiento de las organizaciones sociales en el Departamento
</t>
  </si>
  <si>
    <t xml:space="preserve">Número de procesos de capacitación desarrolladas
</t>
  </si>
  <si>
    <t>AUMENTAR LA PARTICIPACION CIUDADANA EN LOS ESPACIOS Y MECANISMOS DE PARTICIPACION DEL DEPARTAMENTO</t>
  </si>
  <si>
    <t>siempre sobre vive el que esta mejjor preparado</t>
  </si>
  <si>
    <t>1.5.9.2</t>
  </si>
  <si>
    <t>gestion integral de riesgos y adaptacion al cambio climatico</t>
  </si>
  <si>
    <t>fortalecer el sistema departamental para promocion mitigacion reduccion de riesgo y la adaptacion al cambio climatico</t>
  </si>
  <si>
    <t>1.5.9.4 preparandonos para la atencion de emergencias y desastres</t>
  </si>
  <si>
    <t>Dotacion y fortalecimiento de la Actividad Bomberil</t>
  </si>
  <si>
    <t>Secretaría de Gobierno</t>
  </si>
  <si>
    <t>Impulsar y acompañar el proceso de implementación de la medida piloto de adaptación al cambio climático diseñada en el marco del acuerdo con PNUD</t>
  </si>
  <si>
    <t>Gestionar el proceso de identificación, construcción y dotación de un escenario multipropósito que sirva como alojamiento temporal en casos de emergencia</t>
  </si>
  <si>
    <t>Control Social en el Departamentode San Andrés  en los procesos de desición pública</t>
  </si>
  <si>
    <t>Numero de programas implementados</t>
  </si>
  <si>
    <t>Número de grupos capacitados, apoyados y fortalecidos</t>
  </si>
  <si>
    <t>Número de eventos de socialización realizada</t>
  </si>
  <si>
    <t xml:space="preserve">VALOR ACTUAL </t>
  </si>
  <si>
    <t>VALOR ESPERADO A 31 DE DIC/16</t>
  </si>
  <si>
    <t>PLAN DE ACCION   VIGENCIA  2016</t>
  </si>
  <si>
    <t xml:space="preserve">FORTALECER LAS ORGANIZACIONES COMUNALES Y COMUNITARIOS EN EL DEPARTAMENTO </t>
  </si>
  <si>
    <t xml:space="preserve">Número de Jovenes 
</t>
  </si>
  <si>
    <t>Numero de Mujeres asistentes</t>
  </si>
  <si>
    <t>Numero de encuetro</t>
  </si>
  <si>
    <t>Proyecto de desarrollo, acción desición y participación ciudadana, proceso para mitigar la vulneración de derechos humanos en el archipielago de san andres.</t>
  </si>
  <si>
    <t>Contratación de mano de obra profesional para Apoyar la gestión  del desarrollo, acción desición y participación ciudadana, proceso para mitigar la vulneración de derechos humanos en el Archipiélago de San Andres.</t>
  </si>
  <si>
    <t xml:space="preserve">FORTALECER LAS ACCIONES DE LA RED DEPARTAMENTAL DE CONTROL SOCIAL Y  VEEDURIA CIUDADANA </t>
  </si>
  <si>
    <t>Numero de programa implementada</t>
  </si>
  <si>
    <t xml:space="preserve">Número de programa diseñada </t>
  </si>
  <si>
    <t>o</t>
  </si>
  <si>
    <t>Número de estrategia realizada</t>
  </si>
  <si>
    <t>numero de estrategias diseñada</t>
  </si>
  <si>
    <t>numero de estrategia implementada</t>
  </si>
  <si>
    <t>FORTALECIMIENTO DEL LIDERAZGO , EXPERIENCIAS LOCALES DE CONSTRUCCIÓN DE CIUDADANIA Y POLITICAS PUBLICAS CON ORGANIZACIONES DE ACCIÓN COMUNAL EN SAN ANDRES ISLA</t>
  </si>
  <si>
    <t>7.5%</t>
  </si>
  <si>
    <t>APOYO, FINANCIACIÓN Y PUESTA EN MARCHA DE PROYECTOS Y/O INICIATIVA REALIZADAS POR LAS ORGANIZACIONES COMUNALES Y COMUNITARIOS DEL DEPARTAMENTO</t>
  </si>
  <si>
    <t xml:space="preserve">IMPULSAR EL DESARROLLO LOCAL Y LA DEMOCRACIA PARTICIPATIVA A TRAVÉS DE LA INTEGRACIÓN DE LA COMUNIDAD AL EJERCICIO DE LA POLITICA </t>
  </si>
  <si>
    <t>2.5%</t>
  </si>
  <si>
    <t>Numero de equipo adquirido</t>
  </si>
  <si>
    <t>Numero de capacitaciones realizadas</t>
  </si>
  <si>
    <t>Numero de personas invitadas</t>
  </si>
  <si>
    <t>numero de organizaciones invitadas</t>
  </si>
  <si>
    <t>numero de organizaciones apoyadas</t>
  </si>
  <si>
    <t>numero de organizaciones asistidas</t>
  </si>
  <si>
    <t>numero de iniciativas realizadas</t>
  </si>
  <si>
    <t>numero de proyectos formulados</t>
  </si>
  <si>
    <t>numero de congreso realizado</t>
  </si>
  <si>
    <t>Adquisición de una ambulancia para la estación de Bombero de San Andrés</t>
  </si>
  <si>
    <t>Adquisición de un vehiculo escalera para la estación de Bombero de San Andrés.</t>
  </si>
  <si>
    <t xml:space="preserve">Talleres de capacitación y fortalecimiento dirigido al  oficial de bombero de san Andrés </t>
  </si>
  <si>
    <t>Numero de ambulancia adquirida</t>
  </si>
  <si>
    <t>Numero de vehiculo escalera  adquirido</t>
  </si>
  <si>
    <t>Numero de talleres y/o capacitaciones realizadas</t>
  </si>
  <si>
    <t>VALOR ESPERADO A 30 DE Diciembre/16</t>
  </si>
  <si>
    <t>Garantizando los derechos de la población carcelaria</t>
  </si>
  <si>
    <t>Rehabilitación de los internos del establecimiento penitenciario y carcelario de San Andrés</t>
  </si>
  <si>
    <t>Numero de equipos adquiridos</t>
  </si>
  <si>
    <t>PROPIOS</t>
  </si>
  <si>
    <t>OBJETO</t>
  </si>
  <si>
    <t>A 2016 haber identificado priorizado e implementado dos (2) medidas necesarias de adaptación al cambio climático en el Departamento.</t>
  </si>
  <si>
    <t>PROYECTO DE PREVENCION Y ATENCION DE DESASTRE DEL DEPARTAMENTO ARACHIPIELAGO DE SAN ANDRES, PROVIDENCIA Y SANTA CATALINA</t>
  </si>
  <si>
    <t>1.5.9.4</t>
  </si>
  <si>
    <t>Gestion integral de riesgos y adaptacion al cambio climatico</t>
  </si>
  <si>
    <t>A 2016 haber formulado una (1) estrategia departamental definida de gestión de riesgo, para la intervención de asentamientos humanos localizados en zonas de riesgo mitigable y no mitigable.</t>
  </si>
  <si>
    <t>A diciembre de  2016 haber fortalecido la oficina de gestión del riesgo en el Departamento</t>
  </si>
  <si>
    <t>CODIGO</t>
  </si>
  <si>
    <t>METAS DE LA ACTIVIDAD</t>
  </si>
  <si>
    <t xml:space="preserve"> preparandonos para la atencion de emergencias y desastres</t>
  </si>
  <si>
    <t>Seguimiento y acompañamiento en la socialización de la estrategia para la respuesta a emergencias actualizada en el marco del acuerdo con PNUD - apoyo logistico</t>
  </si>
  <si>
    <t>Realizar la continuidad de los procesos de la gestión de riesgos que incluye conocimiento de riesgos, reducción de riesgos y manejo de situaciones de emergencia, calamidad y/o desastre. - apoyo logisitico</t>
  </si>
  <si>
    <t>Socializar el plan institucional de emergencia y contingencias de la gobernación- alpoyo logisitco</t>
  </si>
  <si>
    <t xml:space="preserve">Hacer la difusión y retroalimentación de la información - apoyo logisitico </t>
  </si>
  <si>
    <t xml:space="preserve">A Diciembre del 2016 haber apoyado por lo menos a 20 familias en la reconstrución y/o adecuanción de sus viviendas destruidas por siniestro, conflagración y/o desastre natural- </t>
  </si>
  <si>
    <t>A diciembre de  2016 haber formulado, socializaado  y/o actualizado los planes sectoriales de emergencia (plan local, plan de salud  y contingencia para la atención de desastres (hospitales, sector turismo, instituciones educativas, servicios públicos).</t>
  </si>
  <si>
    <t>Número de personal contratada</t>
  </si>
  <si>
    <t>Mis derechos tambien son tus derechos</t>
  </si>
  <si>
    <t xml:space="preserve">Garantizando los derechos de toda  la población </t>
  </si>
  <si>
    <t xml:space="preserve"> Desarrollo, acción desición y participación ciudadana, proceso para mitigar la vulneración de derechos humanos en el archipielago de san andres.</t>
  </si>
  <si>
    <t xml:space="preserve"> Diseño y elaboración de un plan de prevención de der</t>
  </si>
  <si>
    <t>Numero de plan elaborado</t>
  </si>
  <si>
    <t>Haber Dotado a la carcel penitenciario y carcelario de San Andrés con materiales, equipos y enseres para atender la población carcerlaria.</t>
  </si>
  <si>
    <r>
      <t>Haber Desarrollado por lo menos un  proceso de capacitación dirigido a los vendedores ambulantes y estacionarios de San Andrés -</t>
    </r>
    <r>
      <rPr>
        <b/>
        <sz val="11"/>
        <rFont val="Candara"/>
        <family val="2"/>
      </rPr>
      <t xml:space="preserve"> Materiales y Dotación</t>
    </r>
  </si>
  <si>
    <r>
      <t xml:space="preserve">Haber Desarrollado por lo menos un  proceso de capacitación dirigido a los vendedores ambulantes y estacionarios de San Andrés </t>
    </r>
    <r>
      <rPr>
        <b/>
        <sz val="11"/>
        <rFont val="Candara"/>
        <family val="2"/>
      </rPr>
      <t xml:space="preserve"> Apoyo logistico</t>
    </r>
  </si>
  <si>
    <r>
      <t xml:space="preserve">Diseño e Implementación de un programa  de sensibilización y pedagogía ciudadana hacia lo público - </t>
    </r>
    <r>
      <rPr>
        <b/>
        <sz val="11"/>
        <color theme="1"/>
        <rFont val="Candara"/>
        <family val="2"/>
      </rPr>
      <t xml:space="preserve"> Mano de Obra Calificada</t>
    </r>
  </si>
  <si>
    <r>
      <t xml:space="preserve">Diseño e Implementación de un programa  de sensibilización y pedagogía ciudadana hacia lo público -  </t>
    </r>
    <r>
      <rPr>
        <b/>
        <sz val="11"/>
        <color theme="1"/>
        <rFont val="Candara"/>
        <family val="2"/>
      </rPr>
      <t>compra y suministro de materiales</t>
    </r>
    <r>
      <rPr>
        <sz val="11"/>
        <color theme="1"/>
        <rFont val="Candara"/>
        <family val="2"/>
      </rPr>
      <t xml:space="preserve"> </t>
    </r>
  </si>
  <si>
    <r>
      <t>Diseño e Implementación de un programa  de sensibilización y pedagogía ciudadana hacia lo público -  A</t>
    </r>
    <r>
      <rPr>
        <b/>
        <sz val="11"/>
        <color theme="1"/>
        <rFont val="Candara"/>
        <family val="2"/>
      </rPr>
      <t>poyo logistico</t>
    </r>
  </si>
  <si>
    <r>
      <t xml:space="preserve"> programa  de sensibilización y pedagogía ciudadana realizada</t>
    </r>
    <r>
      <rPr>
        <b/>
        <sz val="11"/>
        <color theme="1"/>
        <rFont val="Candara"/>
        <family val="2"/>
      </rPr>
      <t xml:space="preserve"> </t>
    </r>
  </si>
  <si>
    <r>
      <t xml:space="preserve">Diseñado e implementado una estrategia de apoyo y fortalecimiento de espacios, propuestas y acciones de participación, capacitación y comunicación dirigido a diferentes grupos poblacionales (JAC, de jovenes emprendedores, Comunidad Raizal, Venderores Informales)- </t>
    </r>
    <r>
      <rPr>
        <b/>
        <sz val="11"/>
        <color theme="1"/>
        <rFont val="Candara"/>
        <family val="2"/>
      </rPr>
      <t>Mano de obra Calificada</t>
    </r>
  </si>
  <si>
    <r>
      <t>Diseñado e implementado una estrategia de apoyo y fortalecimiento de espacios, propuestas y acciones de participación, capacitación y comunicación dirigido a diferentes grupos poblacionales (JAC, de jovenes emprendedores, Comunidad Raizal, Venderores Informales)- C</t>
    </r>
    <r>
      <rPr>
        <b/>
        <sz val="11"/>
        <color theme="1"/>
        <rFont val="Candara"/>
        <family val="2"/>
      </rPr>
      <t xml:space="preserve">ompra de materiales </t>
    </r>
  </si>
  <si>
    <r>
      <t>Diseñado e implementado una estrategia de apoyo y fortalecimiento de espacios, propuestas y acciones de participación, capacitación y comunicación dirigido a diferentes grupos poblacionales (JAC, de jovenes emprendedores, Comunidad Raizal, Venderores Informales) -</t>
    </r>
    <r>
      <rPr>
        <b/>
        <sz val="11"/>
        <color theme="1"/>
        <rFont val="Candara"/>
        <family val="2"/>
      </rPr>
      <t xml:space="preserve"> Otros</t>
    </r>
    <r>
      <rPr>
        <sz val="11"/>
        <color theme="1"/>
        <rFont val="Candara"/>
        <family val="2"/>
      </rPr>
      <t xml:space="preserve"> </t>
    </r>
    <r>
      <rPr>
        <b/>
        <sz val="11"/>
        <color theme="1"/>
        <rFont val="Candara"/>
        <family val="2"/>
      </rPr>
      <t>Servicios</t>
    </r>
  </si>
  <si>
    <r>
      <t xml:space="preserve">Desarrollar procesos de presupuesto participativo y organizacional con la población vulnerable - </t>
    </r>
    <r>
      <rPr>
        <b/>
        <sz val="11"/>
        <color theme="1"/>
        <rFont val="Candara"/>
        <family val="2"/>
      </rPr>
      <t>compra de materiales</t>
    </r>
  </si>
  <si>
    <r>
      <t xml:space="preserve">Capacitar y fortalecer por lo menos tres grupos poblacionales  en la consolidación de veeduria ciudadana para la conformación de un grupo y/o de Control social y Veeduria ciudadana - </t>
    </r>
    <r>
      <rPr>
        <b/>
        <sz val="11"/>
        <color theme="1"/>
        <rFont val="Candara"/>
        <family val="2"/>
      </rPr>
      <t>Materiales y apoyo logístico</t>
    </r>
  </si>
  <si>
    <r>
      <t xml:space="preserve">Capacitar y fortalecer por lo menos tres grupos poblacionales  en la consolidación de veeduria ciudadana para la conformación de un grupo y/o de Control social y Veeduria ciudadana - </t>
    </r>
    <r>
      <rPr>
        <b/>
        <sz val="11"/>
        <color theme="1"/>
        <rFont val="Candara"/>
        <family val="2"/>
      </rPr>
      <t>Transporte aereo, alimentación, alojamiento y complementarios.</t>
    </r>
  </si>
  <si>
    <r>
      <t xml:space="preserve">Adquisición de equipos eléctricos y electrónicos para el fortalecimiento de las acciones de los grupos comunales y comunatiros -  </t>
    </r>
    <r>
      <rPr>
        <b/>
        <sz val="11"/>
        <rFont val="Candara"/>
        <family val="2"/>
      </rPr>
      <t>apoyo logístico</t>
    </r>
  </si>
  <si>
    <r>
      <t xml:space="preserve">Capacitar y apoyar  (Asistencia técnica) a las organizaciones comunales y comunitarios en sus procesos electorales. </t>
    </r>
    <r>
      <rPr>
        <b/>
        <sz val="11"/>
        <color theme="1"/>
        <rFont val="Candara"/>
        <family val="2"/>
      </rPr>
      <t xml:space="preserve">Apoyo logistico. </t>
    </r>
  </si>
  <si>
    <r>
      <t>Capacitar y apoyar  (Asistencia técnica) a las organizaciones comunales y comunitarios en sus procesos electorales. M</t>
    </r>
    <r>
      <rPr>
        <b/>
        <sz val="11"/>
        <color theme="1"/>
        <rFont val="Candara"/>
        <family val="2"/>
      </rPr>
      <t xml:space="preserve">ano de Obra Calificada  </t>
    </r>
  </si>
  <si>
    <r>
      <t xml:space="preserve">Capacitar y apoyar  (Asistencia técnica) a las organizaciones comunales y comunitarios en sus procesos electorales. </t>
    </r>
    <r>
      <rPr>
        <b/>
        <sz val="11"/>
        <color theme="1"/>
        <rFont val="Candara"/>
        <family val="2"/>
      </rPr>
      <t>Suministro de materiales</t>
    </r>
  </si>
  <si>
    <r>
      <t xml:space="preserve">Asistencia técnica a las Organizaciones de Acción Comunal del Departamento - </t>
    </r>
    <r>
      <rPr>
        <b/>
        <sz val="11"/>
        <rFont val="Candara"/>
        <family val="2"/>
      </rPr>
      <t>Mano de obra calificada</t>
    </r>
  </si>
  <si>
    <r>
      <t xml:space="preserve">Asistencia técnica a las Organizaciones de Acción Comunal en la Isla
de Providencia y Santa Catalina:
 - </t>
    </r>
    <r>
      <rPr>
        <b/>
        <sz val="11"/>
        <rFont val="Candara"/>
        <family val="2"/>
      </rPr>
      <t>Transporte aereo</t>
    </r>
  </si>
  <si>
    <r>
      <t xml:space="preserve">Asistencia técnica a las Organizaciones de Acción Comunal del Departamento - </t>
    </r>
    <r>
      <rPr>
        <b/>
        <sz val="11"/>
        <rFont val="Candara"/>
        <family val="2"/>
      </rPr>
      <t>Mano de obra no calificada</t>
    </r>
  </si>
  <si>
    <r>
      <t>Asistencia tecnia en la formulación de los proyectos e iniciativa.</t>
    </r>
    <r>
      <rPr>
        <b/>
        <sz val="11"/>
        <color theme="1"/>
        <rFont val="Candara"/>
        <family val="2"/>
      </rPr>
      <t xml:space="preserve"> Apoyo logistico</t>
    </r>
  </si>
  <si>
    <r>
      <t xml:space="preserve">Asistencia técnia en la formulación de los proyectos e iniciativa. </t>
    </r>
    <r>
      <rPr>
        <b/>
        <sz val="11"/>
        <color theme="1"/>
        <rFont val="Candara"/>
        <family val="2"/>
      </rPr>
      <t>Suministro de materiales</t>
    </r>
  </si>
  <si>
    <r>
      <t xml:space="preserve">Realización del Congreso Nacional de Juntas de Acción Comunal 2016 </t>
    </r>
    <r>
      <rPr>
        <b/>
        <sz val="11"/>
        <color theme="1"/>
        <rFont val="Candara"/>
        <family val="2"/>
      </rPr>
      <t>Apoyo logistico</t>
    </r>
  </si>
  <si>
    <r>
      <t xml:space="preserve">Realización del Congreso Nacional de Juntas de Acción Comunal 2016. </t>
    </r>
    <r>
      <rPr>
        <b/>
        <sz val="11"/>
        <color theme="1"/>
        <rFont val="Candara"/>
        <family val="2"/>
      </rPr>
      <t>otros servicios</t>
    </r>
  </si>
  <si>
    <r>
      <t xml:space="preserve">Realización del Congreso Nacional de Juntas de Acción Comunal 2016. </t>
    </r>
    <r>
      <rPr>
        <b/>
        <sz val="11"/>
        <color theme="1"/>
        <rFont val="Candara"/>
        <family val="2"/>
      </rPr>
      <t>Hospedaje y alimentación</t>
    </r>
  </si>
  <si>
    <r>
      <t>Realización II Encuentro de mujeres de las organizaciones comunales Comunal-</t>
    </r>
    <r>
      <rPr>
        <b/>
        <sz val="11"/>
        <color theme="1"/>
        <rFont val="Candara"/>
        <family val="2"/>
      </rPr>
      <t>Apoyo logistico</t>
    </r>
  </si>
  <si>
    <r>
      <t>Realización II Encuentro de mujeres de las organizaciones comunales Comunal-</t>
    </r>
    <r>
      <rPr>
        <b/>
        <sz val="11"/>
        <color theme="1"/>
        <rFont val="Candara"/>
        <family val="2"/>
      </rPr>
      <t>Mano de obra calificada</t>
    </r>
  </si>
  <si>
    <r>
      <t xml:space="preserve">Realización  II Encuentro de jóvenes comunales - </t>
    </r>
    <r>
      <rPr>
        <b/>
        <sz val="11"/>
        <color theme="1"/>
        <rFont val="Candara"/>
        <family val="2"/>
      </rPr>
      <t xml:space="preserve">Apoyo Logistico </t>
    </r>
  </si>
  <si>
    <r>
      <t xml:space="preserve">Realización  II Encuentro de jóvenes comunales - </t>
    </r>
    <r>
      <rPr>
        <b/>
        <sz val="11"/>
        <color theme="1"/>
        <rFont val="Candara"/>
        <family val="2"/>
      </rPr>
      <t xml:space="preserve">Mano de obra calificada </t>
    </r>
  </si>
  <si>
    <r>
      <t xml:space="preserve">Realización  II Encuentro de jóvenes y mujeres comunales - </t>
    </r>
    <r>
      <rPr>
        <b/>
        <sz val="11"/>
        <color theme="1"/>
        <rFont val="Candara"/>
        <family val="2"/>
      </rPr>
      <t>suministro de materiales</t>
    </r>
  </si>
  <si>
    <t>SECRETARIA DE GOBIERNO</t>
  </si>
  <si>
    <r>
      <rPr>
        <b/>
        <sz val="9"/>
        <color indexed="8"/>
        <rFont val="Candara"/>
        <family val="2"/>
      </rPr>
      <t>DEPENDENCIA</t>
    </r>
    <r>
      <rPr>
        <sz val="9"/>
        <color theme="1"/>
        <rFont val="Candara"/>
        <family val="2"/>
      </rPr>
      <t>: PARTICIPACIÓN Y DESARROLLO COMUNITARIO</t>
    </r>
  </si>
  <si>
    <r>
      <rPr>
        <b/>
        <sz val="9"/>
        <color indexed="8"/>
        <rFont val="Candara"/>
        <family val="2"/>
      </rPr>
      <t>DEPENDENCIA</t>
    </r>
    <r>
      <rPr>
        <sz val="9"/>
        <color theme="1"/>
        <rFont val="Candara"/>
        <family val="2"/>
      </rPr>
      <t>: SECRETARIA DE GOBIERNO - PROGRAMA DE DERECHOS HUMANOS</t>
    </r>
  </si>
  <si>
    <r>
      <t>Dotación de materiales, equipos y Enseres para la carcel new hope -</t>
    </r>
    <r>
      <rPr>
        <b/>
        <sz val="11"/>
        <rFont val="Arial"/>
        <family val="2"/>
      </rPr>
      <t xml:space="preserve"> Equipos, materiales y enseres </t>
    </r>
  </si>
  <si>
    <r>
      <t xml:space="preserve">A diciembre de 2016 haber elaborado por lo  menos un plan de mitigación de derehcos en el Departamento archipielago de San Andrés, providencia y santa catalina - </t>
    </r>
    <r>
      <rPr>
        <b/>
        <sz val="11"/>
        <rFont val="Candara"/>
        <family val="2"/>
      </rPr>
      <t xml:space="preserve">  </t>
    </r>
  </si>
  <si>
    <r>
      <t>Realizar acciones exsaltando las acciones de mitigación a la vulneración de derechos</t>
    </r>
    <r>
      <rPr>
        <b/>
        <sz val="11"/>
        <rFont val="Candara"/>
        <family val="2"/>
      </rPr>
      <t xml:space="preserve"> -humnaos. Apoyo logistico</t>
    </r>
  </si>
  <si>
    <r>
      <t xml:space="preserve">A diciembre de 2016 haber elaborado por lo  menos dos exaltaciones para la mtiigación de derechos en el Archipiélago de San Andrés, providencia y santa catalina - </t>
    </r>
    <r>
      <rPr>
        <b/>
        <sz val="11"/>
        <rFont val="Candara"/>
        <family val="2"/>
      </rPr>
      <t xml:space="preserve">  </t>
    </r>
  </si>
  <si>
    <r>
      <rPr>
        <b/>
        <sz val="11"/>
        <color indexed="8"/>
        <rFont val="Candara"/>
        <family val="2"/>
      </rPr>
      <t>PLAN DE DESARROLLO DEPARTAMENTAL</t>
    </r>
    <r>
      <rPr>
        <sz val="11"/>
        <color theme="1"/>
        <rFont val="Candara"/>
        <family val="2"/>
      </rPr>
      <t xml:space="preserve">:  PARA TEJER UN MUNDO </t>
    </r>
    <r>
      <rPr>
        <b/>
        <sz val="11"/>
        <color indexed="8"/>
        <rFont val="Candara"/>
        <family val="2"/>
      </rPr>
      <t>MAS HUMANO</t>
    </r>
    <r>
      <rPr>
        <sz val="11"/>
        <color theme="1"/>
        <rFont val="Candara"/>
        <family val="2"/>
      </rPr>
      <t xml:space="preserve"> Y </t>
    </r>
    <r>
      <rPr>
        <b/>
        <sz val="11"/>
        <color indexed="8"/>
        <rFont val="Candara"/>
        <family val="2"/>
      </rPr>
      <t>SEGURO</t>
    </r>
  </si>
  <si>
    <r>
      <rPr>
        <b/>
        <sz val="11"/>
        <color indexed="8"/>
        <rFont val="Candara"/>
        <family val="2"/>
      </rPr>
      <t>ESTRATEGIA PLAN DE DESARROLLO</t>
    </r>
    <r>
      <rPr>
        <sz val="11"/>
        <color theme="1"/>
        <rFont val="Candara"/>
        <family val="2"/>
      </rPr>
      <t>:</t>
    </r>
  </si>
  <si>
    <r>
      <t>Haber adquirido  una ambulancia para la estación de bombero de san andres -</t>
    </r>
    <r>
      <rPr>
        <b/>
        <sz val="11"/>
        <rFont val="Arial"/>
        <family val="2"/>
      </rPr>
      <t xml:space="preserve"> compra de equpo</t>
    </r>
  </si>
  <si>
    <r>
      <t xml:space="preserve">Adquisición de una ambulancia para la estación de un vehiculo escalare </t>
    </r>
    <r>
      <rPr>
        <b/>
        <sz val="11"/>
        <rFont val="Arial"/>
        <family val="2"/>
      </rPr>
      <t>- compra de equipo y/o vehiculo</t>
    </r>
  </si>
  <si>
    <r>
      <t xml:space="preserve">Realizar por lo menos cuatro talleres de capacitación para fortalecer el cuerpo oficial de bombero - </t>
    </r>
    <r>
      <rPr>
        <b/>
        <sz val="11"/>
        <rFont val="Arial"/>
        <family val="2"/>
      </rPr>
      <t>apoyo logistico y  mano de obra calificada</t>
    </r>
  </si>
  <si>
    <t xml:space="preserve"> </t>
  </si>
  <si>
    <r>
      <t>Adoptar  e implementar estrategias para apoyar a la comunidad damnificada y/o victima de desastre producido por femomentos antropicos o por conflagración -</t>
    </r>
    <r>
      <rPr>
        <b/>
        <sz val="11"/>
        <color theme="1"/>
        <rFont val="Candara"/>
        <family val="2"/>
      </rPr>
      <t xml:space="preserve"> suministro de materiales de constarucción</t>
    </r>
  </si>
  <si>
    <r>
      <t xml:space="preserve">Contratar recurso humano para apoyar los procesos que tiene la secretaria de gobierno en el tema de  gestión de riesgo y desastare en el  Departamento Archipiélago de San Andrés, Providencia y Santa Catalina.- </t>
    </r>
    <r>
      <rPr>
        <b/>
        <sz val="11"/>
        <color theme="1"/>
        <rFont val="Candara"/>
        <family val="2"/>
      </rPr>
      <t>Mano de obra Calificada</t>
    </r>
  </si>
  <si>
    <r>
      <t>Contratar recurso humano para apoyar los procesos que tiene la secretaria de gobierno en el tema de  gestión de riesgo y desastare en el  Departamento Archipiélago de San Andrés, Providencia y Santa Catalina.-</t>
    </r>
    <r>
      <rPr>
        <b/>
        <sz val="11"/>
        <color theme="1"/>
        <rFont val="Candara"/>
        <family val="2"/>
      </rPr>
      <t xml:space="preserve"> Mano de obra no Calificada</t>
    </r>
  </si>
  <si>
    <r>
      <rPr>
        <b/>
        <sz val="11"/>
        <color indexed="8"/>
        <rFont val="Candara"/>
        <family val="2"/>
      </rPr>
      <t>DEPENDENCIA</t>
    </r>
    <r>
      <rPr>
        <sz val="11"/>
        <color theme="1"/>
        <rFont val="Candara"/>
        <family val="2"/>
      </rPr>
      <t xml:space="preserve">: SECRETARIA DE GOBIERNO - </t>
    </r>
  </si>
  <si>
    <r>
      <rPr>
        <b/>
        <sz val="11"/>
        <color indexed="8"/>
        <rFont val="Candara"/>
        <family val="2"/>
      </rPr>
      <t>DEPENDENCIA</t>
    </r>
    <r>
      <rPr>
        <sz val="11"/>
        <color theme="1"/>
        <rFont val="Candara"/>
        <family val="2"/>
      </rPr>
      <t>: SECRETARIA DE GOBIERNO -  BOMBERO</t>
    </r>
  </si>
  <si>
    <r>
      <rPr>
        <b/>
        <sz val="11"/>
        <color indexed="8"/>
        <rFont val="Candara"/>
        <family val="2"/>
      </rPr>
      <t>ESTRATEGIA PLAN DE DESARROLLO</t>
    </r>
    <r>
      <rPr>
        <sz val="11"/>
        <color theme="1"/>
        <rFont val="Candara"/>
        <family val="2"/>
      </rPr>
      <t>: GESTION DEL RIESGO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</si>
</sst>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\ #,##0_);[Red]\(&quot;$&quot;\ #,##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#,##0.0"/>
    <numFmt numFmtId="168" formatCode="_(* #,##0_);_(* \(#,##0\);_(* &quot;-&quot;??_);_(@_)"/>
    <numFmt numFmtId="169" formatCode="_(&quot;$&quot;\ * #,##0_);_(&quot;$&quot;\ * \(#,##0\);_(&quot;$&quot;\ * &quot;-&quot;??_);_(@_)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Candara"/>
      <family val="2"/>
    </font>
    <font>
      <b/>
      <sz val="9"/>
      <color theme="1"/>
      <name val="Candara"/>
      <family val="2"/>
    </font>
    <font>
      <sz val="9"/>
      <name val="Candara"/>
      <family val="2"/>
    </font>
    <font>
      <sz val="9"/>
      <color theme="1"/>
      <name val="Candara"/>
      <family val="2"/>
    </font>
    <font>
      <b/>
      <sz val="9"/>
      <color indexed="8"/>
      <name val="Candara"/>
      <family val="2"/>
    </font>
    <font>
      <sz val="11"/>
      <color theme="1"/>
      <name val="Calibri"/>
      <family val="2"/>
      <scheme val="minor"/>
    </font>
    <font>
      <sz val="11"/>
      <name val="Candara"/>
      <family val="2"/>
    </font>
    <font>
      <sz val="11"/>
      <color theme="1"/>
      <name val="Arial"/>
      <family val="2"/>
    </font>
    <font>
      <sz val="9"/>
      <color rgb="FF00B0F0"/>
      <name val="Candara"/>
      <family val="2"/>
    </font>
    <font>
      <b/>
      <sz val="9"/>
      <color rgb="FFFFFF00"/>
      <name val="Candara"/>
      <family val="2"/>
    </font>
    <font>
      <b/>
      <sz val="9"/>
      <color rgb="FF0070C0"/>
      <name val="Candara"/>
      <family val="2"/>
    </font>
    <font>
      <sz val="9"/>
      <color rgb="FF7030A0"/>
      <name val="Candara"/>
      <family val="2"/>
    </font>
    <font>
      <sz val="11"/>
      <color theme="1"/>
      <name val="Candara"/>
      <family val="2"/>
    </font>
    <font>
      <b/>
      <sz val="11"/>
      <name val="Candara"/>
      <family val="2"/>
    </font>
    <font>
      <b/>
      <sz val="11"/>
      <color theme="1"/>
      <name val="Candar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 tint="0.499984740745262"/>
      <name val="Candara"/>
      <family val="2"/>
    </font>
    <font>
      <b/>
      <sz val="11"/>
      <color indexed="8"/>
      <name val="Candara"/>
      <family val="2"/>
    </font>
    <font>
      <sz val="11"/>
      <color rgb="FFFFFF00"/>
      <name val="Candara"/>
      <family val="2"/>
    </font>
    <font>
      <sz val="11"/>
      <color rgb="FF92D050"/>
      <name val="Candara"/>
      <family val="2"/>
    </font>
    <font>
      <sz val="11"/>
      <color theme="9" tint="-0.499984740745262"/>
      <name val="Candara"/>
      <family val="2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249">
    <xf numFmtId="0" fontId="0" fillId="0" borderId="0" xfId="0"/>
    <xf numFmtId="0" fontId="8" fillId="0" borderId="0" xfId="0" applyFont="1"/>
    <xf numFmtId="0" fontId="8" fillId="2" borderId="0" xfId="0" applyFont="1" applyFill="1"/>
    <xf numFmtId="0" fontId="8" fillId="2" borderId="0" xfId="0" applyFont="1" applyFill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1" xfId="4" applyFont="1" applyFill="1" applyBorder="1" applyAlignment="1">
      <alignment horizontal="center" vertical="center" textRotation="90" wrapText="1"/>
    </xf>
    <xf numFmtId="0" fontId="7" fillId="3" borderId="1" xfId="4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0" xfId="0" applyFont="1" applyFill="1"/>
    <xf numFmtId="0" fontId="8" fillId="0" borderId="0" xfId="0" applyFont="1" applyFill="1" applyAlignment="1">
      <alignment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5" fillId="0" borderId="1" xfId="4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/>
    </xf>
    <xf numFmtId="0" fontId="5" fillId="4" borderId="1" xfId="4" applyFont="1" applyFill="1" applyBorder="1" applyAlignment="1">
      <alignment horizontal="center" vertical="center" textRotation="90" wrapText="1"/>
    </xf>
    <xf numFmtId="0" fontId="7" fillId="4" borderId="1" xfId="4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wrapText="1"/>
    </xf>
    <xf numFmtId="0" fontId="5" fillId="9" borderId="1" xfId="4" applyFont="1" applyFill="1" applyBorder="1" applyAlignment="1">
      <alignment horizontal="center" vertical="center" textRotation="90" wrapText="1"/>
    </xf>
    <xf numFmtId="0" fontId="6" fillId="9" borderId="1" xfId="0" applyFont="1" applyFill="1" applyBorder="1" applyAlignment="1">
      <alignment horizontal="center" vertical="center" textRotation="90"/>
    </xf>
    <xf numFmtId="6" fontId="12" fillId="0" borderId="1" xfId="0" applyNumberFormat="1" applyFont="1" applyBorder="1" applyAlignment="1">
      <alignment horizontal="center" wrapText="1"/>
    </xf>
    <xf numFmtId="0" fontId="13" fillId="11" borderId="1" xfId="0" applyFont="1" applyFill="1" applyBorder="1"/>
    <xf numFmtId="0" fontId="8" fillId="11" borderId="1" xfId="0" applyFont="1" applyFill="1" applyBorder="1"/>
    <xf numFmtId="0" fontId="15" fillId="9" borderId="1" xfId="4" applyFont="1" applyFill="1" applyBorder="1" applyAlignment="1">
      <alignment horizontal="center" vertical="center" textRotation="90" wrapText="1"/>
    </xf>
    <xf numFmtId="0" fontId="15" fillId="9" borderId="1" xfId="0" applyFont="1" applyFill="1" applyBorder="1" applyAlignment="1">
      <alignment horizontal="center" vertical="center" textRotation="90"/>
    </xf>
    <xf numFmtId="0" fontId="5" fillId="10" borderId="1" xfId="4" applyFont="1" applyFill="1" applyBorder="1" applyAlignment="1">
      <alignment horizontal="center" vertical="center" textRotation="90" wrapText="1"/>
    </xf>
    <xf numFmtId="0" fontId="6" fillId="10" borderId="1" xfId="0" applyFont="1" applyFill="1" applyBorder="1" applyAlignment="1">
      <alignment horizontal="center" vertical="center" textRotation="90"/>
    </xf>
    <xf numFmtId="0" fontId="5" fillId="0" borderId="10" xfId="4" applyFont="1" applyFill="1" applyBorder="1" applyAlignment="1">
      <alignment horizontal="center" vertical="center" textRotation="90" wrapText="1"/>
    </xf>
    <xf numFmtId="0" fontId="5" fillId="0" borderId="10" xfId="4" applyFont="1" applyFill="1" applyBorder="1" applyAlignment="1">
      <alignment horizontal="center" vertical="center" wrapText="1"/>
    </xf>
    <xf numFmtId="0" fontId="16" fillId="12" borderId="1" xfId="0" applyFont="1" applyFill="1" applyBorder="1"/>
    <xf numFmtId="0" fontId="0" fillId="0" borderId="1" xfId="0" applyBorder="1"/>
    <xf numFmtId="0" fontId="8" fillId="0" borderId="0" xfId="0" applyFont="1" applyBorder="1"/>
    <xf numFmtId="168" fontId="8" fillId="0" borderId="1" xfId="5" applyNumberFormat="1" applyFont="1" applyBorder="1"/>
    <xf numFmtId="0" fontId="0" fillId="0" borderId="0" xfId="0" applyAlignment="1"/>
    <xf numFmtId="0" fontId="0" fillId="0" borderId="0" xfId="0" applyBorder="1"/>
    <xf numFmtId="0" fontId="17" fillId="0" borderId="1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justify" vertical="top" wrapText="1"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top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/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9" fontId="18" fillId="0" borderId="1" xfId="4" applyNumberFormat="1" applyFont="1" applyFill="1" applyBorder="1" applyAlignment="1">
      <alignment horizontal="center"/>
    </xf>
    <xf numFmtId="0" fontId="11" fillId="0" borderId="1" xfId="4" applyFont="1" applyFill="1" applyBorder="1" applyAlignment="1">
      <alignment horizontal="justify" vertical="center" wrapText="1"/>
    </xf>
    <xf numFmtId="0" fontId="18" fillId="0" borderId="1" xfId="4" applyFont="1" applyFill="1" applyBorder="1" applyAlignment="1">
      <alignment horizontal="center" vertical="center" textRotation="90" wrapText="1"/>
    </xf>
    <xf numFmtId="0" fontId="18" fillId="0" borderId="1" xfId="4" applyFont="1" applyFill="1" applyBorder="1" applyAlignment="1">
      <alignment horizontal="center" vertical="center" wrapText="1"/>
    </xf>
    <xf numFmtId="169" fontId="11" fillId="0" borderId="1" xfId="6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/>
    </xf>
    <xf numFmtId="0" fontId="18" fillId="0" borderId="1" xfId="4" applyFont="1" applyFill="1" applyBorder="1" applyAlignment="1">
      <alignment horizontal="center"/>
    </xf>
    <xf numFmtId="169" fontId="17" fillId="0" borderId="1" xfId="6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6" fillId="0" borderId="15" xfId="0" applyFont="1" applyFill="1" applyBorder="1"/>
    <xf numFmtId="0" fontId="6" fillId="0" borderId="10" xfId="0" applyFont="1" applyFill="1" applyBorder="1" applyAlignment="1">
      <alignment horizontal="center" vertical="center" wrapText="1"/>
    </xf>
    <xf numFmtId="0" fontId="5" fillId="0" borderId="10" xfId="4" applyFont="1" applyFill="1" applyBorder="1" applyAlignment="1">
      <alignment horizontal="center" vertical="center"/>
    </xf>
    <xf numFmtId="3" fontId="5" fillId="0" borderId="10" xfId="4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9" fontId="18" fillId="0" borderId="1" xfId="4" applyNumberFormat="1" applyFont="1" applyFill="1" applyBorder="1" applyAlignment="1">
      <alignment horizontal="center" vertical="center"/>
    </xf>
    <xf numFmtId="3" fontId="18" fillId="0" borderId="1" xfId="4" applyNumberFormat="1" applyFont="1" applyFill="1" applyBorder="1" applyAlignment="1">
      <alignment horizontal="center" vertical="center" wrapText="1"/>
    </xf>
    <xf numFmtId="0" fontId="14" fillId="5" borderId="1" xfId="4" applyFont="1" applyFill="1" applyBorder="1" applyAlignment="1">
      <alignment horizontal="center" vertical="center" textRotation="90" wrapText="1"/>
    </xf>
    <xf numFmtId="0" fontId="14" fillId="5" borderId="1" xfId="0" applyFont="1" applyFill="1" applyBorder="1" applyAlignment="1">
      <alignment horizontal="center" vertical="center" textRotation="90"/>
    </xf>
    <xf numFmtId="6" fontId="18" fillId="0" borderId="1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top" wrapText="1"/>
    </xf>
    <xf numFmtId="0" fontId="17" fillId="0" borderId="1" xfId="4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/>
    </xf>
    <xf numFmtId="0" fontId="11" fillId="0" borderId="1" xfId="4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0" fontId="11" fillId="0" borderId="1" xfId="4" applyFont="1" applyBorder="1" applyAlignment="1">
      <alignment horizontal="center" vertical="center"/>
    </xf>
    <xf numFmtId="0" fontId="11" fillId="3" borderId="1" xfId="4" applyFont="1" applyFill="1" applyBorder="1" applyAlignment="1">
      <alignment horizontal="center" vertical="center" wrapText="1"/>
    </xf>
    <xf numFmtId="3" fontId="11" fillId="4" borderId="1" xfId="4" applyNumberFormat="1" applyFont="1" applyFill="1" applyBorder="1" applyAlignment="1">
      <alignment horizontal="center" vertical="center" wrapText="1"/>
    </xf>
    <xf numFmtId="0" fontId="11" fillId="4" borderId="1" xfId="4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center" vertical="center" textRotation="90"/>
    </xf>
    <xf numFmtId="0" fontId="11" fillId="0" borderId="1" xfId="4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0" borderId="1" xfId="4" applyFont="1" applyBorder="1" applyAlignment="1">
      <alignment horizontal="justify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3" fontId="11" fillId="3" borderId="1" xfId="4" applyNumberFormat="1" applyFont="1" applyFill="1" applyBorder="1" applyAlignment="1">
      <alignment horizontal="center" vertical="top" wrapText="1"/>
    </xf>
    <xf numFmtId="4" fontId="11" fillId="3" borderId="1" xfId="4" applyNumberFormat="1" applyFont="1" applyFill="1" applyBorder="1" applyAlignment="1">
      <alignment horizontal="center" vertical="center" wrapText="1"/>
    </xf>
    <xf numFmtId="3" fontId="11" fillId="3" borderId="1" xfId="4" applyNumberFormat="1" applyFont="1" applyFill="1" applyBorder="1" applyAlignment="1">
      <alignment horizontal="center" vertical="center" textRotation="90" wrapText="1"/>
    </xf>
    <xf numFmtId="3" fontId="22" fillId="9" borderId="1" xfId="4" applyNumberFormat="1" applyFont="1" applyFill="1" applyBorder="1" applyAlignment="1">
      <alignment horizontal="center" vertical="center" textRotation="90" wrapText="1"/>
    </xf>
    <xf numFmtId="3" fontId="11" fillId="9" borderId="1" xfId="4" applyNumberFormat="1" applyFont="1" applyFill="1" applyBorder="1" applyAlignment="1">
      <alignment horizontal="center" vertical="center" textRotation="90" wrapText="1"/>
    </xf>
    <xf numFmtId="0" fontId="17" fillId="10" borderId="1" xfId="0" applyFont="1" applyFill="1" applyBorder="1"/>
    <xf numFmtId="6" fontId="17" fillId="0" borderId="1" xfId="0" applyNumberFormat="1" applyFont="1" applyBorder="1"/>
    <xf numFmtId="0" fontId="17" fillId="5" borderId="1" xfId="0" applyFont="1" applyFill="1" applyBorder="1"/>
    <xf numFmtId="0" fontId="17" fillId="0" borderId="0" xfId="0" applyFont="1"/>
    <xf numFmtId="0" fontId="19" fillId="0" borderId="3" xfId="0" applyFont="1" applyBorder="1" applyAlignment="1">
      <alignment horizontal="center" vertical="center" wrapText="1"/>
    </xf>
    <xf numFmtId="0" fontId="19" fillId="0" borderId="15" xfId="0" applyFont="1" applyBorder="1"/>
    <xf numFmtId="0" fontId="19" fillId="0" borderId="10" xfId="0" applyFont="1" applyBorder="1" applyAlignment="1">
      <alignment horizontal="center" vertical="center" wrapText="1"/>
    </xf>
    <xf numFmtId="0" fontId="18" fillId="0" borderId="10" xfId="4" applyFont="1" applyBorder="1" applyAlignment="1">
      <alignment horizontal="center" vertical="center"/>
    </xf>
    <xf numFmtId="0" fontId="18" fillId="3" borderId="10" xfId="4" applyFont="1" applyFill="1" applyBorder="1" applyAlignment="1">
      <alignment horizontal="center" vertical="center" wrapText="1"/>
    </xf>
    <xf numFmtId="3" fontId="18" fillId="4" borderId="10" xfId="4" applyNumberFormat="1" applyFont="1" applyFill="1" applyBorder="1" applyAlignment="1">
      <alignment horizontal="center" vertical="center" wrapText="1"/>
    </xf>
    <xf numFmtId="0" fontId="18" fillId="4" borderId="10" xfId="4" applyFont="1" applyFill="1" applyBorder="1" applyAlignment="1">
      <alignment horizontal="center" vertical="center" wrapText="1"/>
    </xf>
    <xf numFmtId="0" fontId="18" fillId="3" borderId="10" xfId="4" applyFont="1" applyFill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textRotation="90"/>
    </xf>
    <xf numFmtId="9" fontId="11" fillId="0" borderId="1" xfId="4" applyNumberFormat="1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justify" vertical="center" wrapText="1"/>
    </xf>
    <xf numFmtId="0" fontId="20" fillId="0" borderId="1" xfId="4" applyFont="1" applyBorder="1" applyAlignment="1">
      <alignment vertical="top" wrapText="1"/>
    </xf>
    <xf numFmtId="0" fontId="18" fillId="0" borderId="1" xfId="4" applyFont="1" applyBorder="1" applyAlignment="1">
      <alignment horizontal="center" vertical="top" textRotation="90" wrapText="1"/>
    </xf>
    <xf numFmtId="0" fontId="11" fillId="3" borderId="1" xfId="4" applyFont="1" applyFill="1" applyBorder="1" applyAlignment="1">
      <alignment horizontal="justify" vertical="center" wrapText="1"/>
    </xf>
    <xf numFmtId="4" fontId="18" fillId="3" borderId="1" xfId="4" applyNumberFormat="1" applyFont="1" applyFill="1" applyBorder="1" applyAlignment="1">
      <alignment horizontal="center" vertical="center" wrapText="1"/>
    </xf>
    <xf numFmtId="3" fontId="24" fillId="5" borderId="1" xfId="4" applyNumberFormat="1" applyFont="1" applyFill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center"/>
    </xf>
    <xf numFmtId="3" fontId="22" fillId="10" borderId="1" xfId="4" applyNumberFormat="1" applyFont="1" applyFill="1" applyBorder="1" applyAlignment="1">
      <alignment horizontal="center" vertical="center" textRotation="90" wrapText="1"/>
    </xf>
    <xf numFmtId="3" fontId="11" fillId="10" borderId="1" xfId="4" applyNumberFormat="1" applyFont="1" applyFill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justify" vertical="center" wrapText="1"/>
    </xf>
    <xf numFmtId="3" fontId="25" fillId="11" borderId="1" xfId="4" applyNumberFormat="1" applyFont="1" applyFill="1" applyBorder="1" applyAlignment="1">
      <alignment horizontal="center" vertical="center" textRotation="90" wrapText="1"/>
    </xf>
    <xf numFmtId="3" fontId="25" fillId="3" borderId="1" xfId="4" applyNumberFormat="1" applyFont="1" applyFill="1" applyBorder="1" applyAlignment="1">
      <alignment horizontal="center" vertical="center" textRotation="90" wrapText="1"/>
    </xf>
    <xf numFmtId="0" fontId="25" fillId="0" borderId="1" xfId="0" applyFont="1" applyFill="1" applyBorder="1" applyAlignment="1">
      <alignment horizontal="center" vertical="center" textRotation="90" wrapText="1"/>
    </xf>
    <xf numFmtId="3" fontId="17" fillId="0" borderId="1" xfId="4" applyNumberFormat="1" applyFont="1" applyFill="1" applyBorder="1" applyAlignment="1">
      <alignment horizontal="center" vertical="center" textRotation="90" wrapText="1"/>
    </xf>
    <xf numFmtId="0" fontId="17" fillId="0" borderId="0" xfId="0" applyFont="1" applyBorder="1"/>
    <xf numFmtId="0" fontId="19" fillId="0" borderId="17" xfId="0" applyFont="1" applyFill="1" applyBorder="1" applyAlignment="1">
      <alignment horizontal="center" vertical="center" wrapText="1"/>
    </xf>
    <xf numFmtId="0" fontId="18" fillId="0" borderId="7" xfId="4" applyFont="1" applyFill="1" applyBorder="1" applyAlignment="1">
      <alignment horizontal="center" vertical="center" wrapText="1"/>
    </xf>
    <xf numFmtId="0" fontId="18" fillId="0" borderId="7" xfId="4" applyFont="1" applyBorder="1" applyAlignment="1">
      <alignment horizontal="center" vertical="center" wrapText="1"/>
    </xf>
    <xf numFmtId="0" fontId="0" fillId="0" borderId="0" xfId="0" applyFont="1" applyBorder="1"/>
    <xf numFmtId="0" fontId="19" fillId="0" borderId="13" xfId="0" applyFont="1" applyFill="1" applyBorder="1"/>
    <xf numFmtId="0" fontId="19" fillId="0" borderId="1" xfId="0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center" vertical="center"/>
    </xf>
    <xf numFmtId="0" fontId="18" fillId="0" borderId="1" xfId="4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textRotation="90"/>
    </xf>
    <xf numFmtId="0" fontId="19" fillId="0" borderId="14" xfId="0" applyFont="1" applyFill="1" applyBorder="1" applyAlignment="1">
      <alignment horizontal="center" vertical="center" textRotation="90"/>
    </xf>
    <xf numFmtId="0" fontId="17" fillId="0" borderId="1" xfId="0" applyFont="1" applyBorder="1" applyAlignment="1">
      <alignment horizontal="left" vertical="center" wrapText="1"/>
    </xf>
    <xf numFmtId="0" fontId="26" fillId="0" borderId="1" xfId="0" applyFont="1" applyBorder="1"/>
    <xf numFmtId="0" fontId="17" fillId="0" borderId="1" xfId="0" applyFont="1" applyBorder="1" applyAlignment="1">
      <alignment horizontal="left" wrapText="1"/>
    </xf>
    <xf numFmtId="0" fontId="11" fillId="0" borderId="10" xfId="4" applyFont="1" applyBorder="1" applyAlignment="1">
      <alignment vertical="center" wrapText="1"/>
    </xf>
    <xf numFmtId="0" fontId="26" fillId="14" borderId="1" xfId="0" applyFont="1" applyFill="1" applyBorder="1"/>
    <xf numFmtId="0" fontId="0" fillId="14" borderId="23" xfId="0" applyFont="1" applyFill="1" applyBorder="1"/>
    <xf numFmtId="0" fontId="17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0" fontId="26" fillId="15" borderId="1" xfId="0" applyFont="1" applyFill="1" applyBorder="1"/>
    <xf numFmtId="0" fontId="26" fillId="15" borderId="1" xfId="0" applyFont="1" applyFill="1" applyBorder="1" applyAlignment="1">
      <alignment horizontal="center"/>
    </xf>
    <xf numFmtId="0" fontId="0" fillId="15" borderId="23" xfId="0" applyFont="1" applyFill="1" applyBorder="1"/>
    <xf numFmtId="0" fontId="26" fillId="7" borderId="1" xfId="0" applyFont="1" applyFill="1" applyBorder="1"/>
    <xf numFmtId="0" fontId="0" fillId="0" borderId="23" xfId="0" applyFont="1" applyBorder="1"/>
    <xf numFmtId="9" fontId="17" fillId="0" borderId="2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26" fillId="8" borderId="1" xfId="0" applyFont="1" applyFill="1" applyBorder="1"/>
    <xf numFmtId="0" fontId="26" fillId="8" borderId="1" xfId="0" applyFont="1" applyFill="1" applyBorder="1" applyAlignment="1">
      <alignment horizontal="center"/>
    </xf>
    <xf numFmtId="0" fontId="17" fillId="8" borderId="1" xfId="0" applyFont="1" applyFill="1" applyBorder="1"/>
    <xf numFmtId="0" fontId="0" fillId="8" borderId="23" xfId="0" applyFont="1" applyFill="1" applyBorder="1"/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justify" vertical="center"/>
    </xf>
    <xf numFmtId="0" fontId="17" fillId="0" borderId="2" xfId="0" applyFont="1" applyFill="1" applyBorder="1" applyAlignment="1">
      <alignment vertical="center" wrapText="1"/>
    </xf>
    <xf numFmtId="0" fontId="11" fillId="0" borderId="2" xfId="4" applyFont="1" applyFill="1" applyBorder="1" applyAlignment="1">
      <alignment horizontal="center" vertical="center" wrapText="1"/>
    </xf>
    <xf numFmtId="3" fontId="18" fillId="0" borderId="2" xfId="4" applyNumberFormat="1" applyFont="1" applyFill="1" applyBorder="1" applyAlignment="1">
      <alignment horizontal="center" vertical="center" wrapText="1"/>
    </xf>
    <xf numFmtId="0" fontId="17" fillId="0" borderId="2" xfId="0" applyFont="1" applyFill="1" applyBorder="1"/>
    <xf numFmtId="0" fontId="26" fillId="0" borderId="2" xfId="0" applyFont="1" applyBorder="1"/>
    <xf numFmtId="0" fontId="26" fillId="6" borderId="1" xfId="0" applyFont="1" applyFill="1" applyBorder="1"/>
    <xf numFmtId="0" fontId="26" fillId="6" borderId="1" xfId="0" applyFont="1" applyFill="1" applyBorder="1" applyAlignment="1">
      <alignment horizontal="center"/>
    </xf>
    <xf numFmtId="0" fontId="0" fillId="0" borderId="24" xfId="0" applyFont="1" applyBorder="1"/>
    <xf numFmtId="0" fontId="17" fillId="0" borderId="1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1" fillId="0" borderId="1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/>
    </xf>
    <xf numFmtId="9" fontId="17" fillId="0" borderId="1" xfId="0" applyNumberFormat="1" applyFont="1" applyFill="1" applyBorder="1" applyAlignment="1">
      <alignment horizontal="center" vertical="center" wrapText="1"/>
    </xf>
    <xf numFmtId="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9" fontId="18" fillId="0" borderId="1" xfId="4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8" xfId="4" applyFont="1" applyFill="1" applyBorder="1" applyAlignment="1">
      <alignment horizontal="center" vertical="center" textRotation="90" wrapText="1"/>
    </xf>
    <xf numFmtId="0" fontId="5" fillId="0" borderId="19" xfId="4" applyFont="1" applyFill="1" applyBorder="1" applyAlignment="1">
      <alignment horizontal="center" vertical="center" textRotation="90" wrapText="1"/>
    </xf>
    <xf numFmtId="0" fontId="5" fillId="0" borderId="5" xfId="4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center" vertical="center" wrapText="1"/>
    </xf>
    <xf numFmtId="0" fontId="5" fillId="0" borderId="10" xfId="4" applyFont="1" applyFill="1" applyBorder="1"/>
    <xf numFmtId="167" fontId="5" fillId="0" borderId="5" xfId="4" applyNumberFormat="1" applyFont="1" applyFill="1" applyBorder="1" applyAlignment="1">
      <alignment horizontal="center" vertical="center" wrapText="1"/>
    </xf>
    <xf numFmtId="0" fontId="5" fillId="0" borderId="10" xfId="4" applyFont="1" applyFill="1" applyBorder="1" applyAlignment="1">
      <alignment horizontal="center"/>
    </xf>
    <xf numFmtId="0" fontId="8" fillId="13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11" fillId="0" borderId="1" xfId="4" applyFont="1" applyFill="1" applyBorder="1" applyAlignment="1">
      <alignment horizontal="center" vertical="top" wrapText="1"/>
    </xf>
    <xf numFmtId="0" fontId="5" fillId="0" borderId="5" xfId="4" applyFont="1" applyFill="1" applyBorder="1" applyAlignment="1">
      <alignment horizontal="center" vertical="center" textRotation="90" wrapText="1"/>
    </xf>
    <xf numFmtId="0" fontId="5" fillId="0" borderId="10" xfId="4" applyFont="1" applyFill="1" applyBorder="1" applyAlignment="1">
      <alignment horizontal="center" vertical="center" textRotation="90" wrapText="1"/>
    </xf>
    <xf numFmtId="0" fontId="7" fillId="0" borderId="21" xfId="4" applyFont="1" applyFill="1" applyBorder="1" applyAlignment="1">
      <alignment horizontal="center" vertical="center" wrapText="1"/>
    </xf>
    <xf numFmtId="9" fontId="18" fillId="0" borderId="1" xfId="4" applyNumberFormat="1" applyFont="1" applyFill="1" applyBorder="1" applyAlignment="1">
      <alignment horizontal="center" vertical="center"/>
    </xf>
    <xf numFmtId="0" fontId="7" fillId="0" borderId="20" xfId="4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7" fillId="3" borderId="8" xfId="4" applyFont="1" applyFill="1" applyBorder="1" applyAlignment="1">
      <alignment horizontal="center" vertical="center" wrapText="1"/>
    </xf>
    <xf numFmtId="0" fontId="7" fillId="3" borderId="9" xfId="4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1" xfId="4" applyFont="1" applyBorder="1"/>
    <xf numFmtId="0" fontId="7" fillId="3" borderId="1" xfId="4" applyFont="1" applyFill="1" applyBorder="1" applyAlignment="1">
      <alignment horizontal="center" vertical="center" textRotation="90" wrapText="1"/>
    </xf>
    <xf numFmtId="167" fontId="11" fillId="3" borderId="1" xfId="4" applyNumberFormat="1" applyFont="1" applyFill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textRotation="90" wrapText="1"/>
    </xf>
    <xf numFmtId="0" fontId="11" fillId="0" borderId="10" xfId="4" applyFont="1" applyBorder="1" applyAlignment="1">
      <alignment horizontal="center" vertical="center" wrapText="1"/>
    </xf>
    <xf numFmtId="0" fontId="11" fillId="0" borderId="8" xfId="4" applyFont="1" applyBorder="1" applyAlignment="1">
      <alignment horizontal="center" vertical="center" wrapText="1"/>
    </xf>
    <xf numFmtId="0" fontId="11" fillId="0" borderId="9" xfId="4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left"/>
    </xf>
    <xf numFmtId="0" fontId="18" fillId="0" borderId="5" xfId="4" applyFont="1" applyBorder="1" applyAlignment="1">
      <alignment horizontal="center" vertical="center" wrapText="1"/>
    </xf>
    <xf numFmtId="0" fontId="18" fillId="0" borderId="10" xfId="4" applyFont="1" applyBorder="1"/>
    <xf numFmtId="0" fontId="18" fillId="3" borderId="5" xfId="4" applyFont="1" applyFill="1" applyBorder="1" applyAlignment="1">
      <alignment horizontal="center" vertical="center" wrapText="1"/>
    </xf>
    <xf numFmtId="0" fontId="18" fillId="3" borderId="6" xfId="4" applyFont="1" applyFill="1" applyBorder="1" applyAlignment="1">
      <alignment horizontal="center" vertical="center" textRotation="90" wrapText="1"/>
    </xf>
    <xf numFmtId="0" fontId="18" fillId="3" borderId="11" xfId="4" applyFont="1" applyFill="1" applyBorder="1" applyAlignment="1">
      <alignment horizontal="center" vertical="center" textRotation="90" wrapText="1"/>
    </xf>
    <xf numFmtId="167" fontId="18" fillId="3" borderId="5" xfId="4" applyNumberFormat="1" applyFont="1" applyFill="1" applyBorder="1" applyAlignment="1">
      <alignment horizontal="center" vertical="center" wrapText="1"/>
    </xf>
    <xf numFmtId="0" fontId="18" fillId="0" borderId="5" xfId="4" applyFont="1" applyBorder="1" applyAlignment="1">
      <alignment horizontal="center" vertical="center" textRotation="90" wrapText="1"/>
    </xf>
    <xf numFmtId="0" fontId="18" fillId="0" borderId="10" xfId="4" applyFont="1" applyBorder="1" applyAlignment="1">
      <alignment horizontal="center" vertical="center" textRotation="90" wrapText="1"/>
    </xf>
    <xf numFmtId="0" fontId="18" fillId="0" borderId="1" xfId="4" applyFont="1" applyBorder="1" applyAlignment="1">
      <alignment horizontal="center" vertical="center" wrapText="1"/>
    </xf>
    <xf numFmtId="0" fontId="18" fillId="0" borderId="2" xfId="4" applyFont="1" applyBorder="1" applyAlignment="1">
      <alignment horizontal="center" vertical="center" wrapText="1"/>
    </xf>
    <xf numFmtId="0" fontId="18" fillId="0" borderId="7" xfId="4" applyFont="1" applyFill="1" applyBorder="1" applyAlignment="1">
      <alignment horizontal="center" vertical="center" wrapText="1"/>
    </xf>
    <xf numFmtId="0" fontId="18" fillId="0" borderId="22" xfId="4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7" fillId="5" borderId="10" xfId="0" applyFont="1" applyFill="1" applyBorder="1" applyAlignment="1">
      <alignment horizontal="center"/>
    </xf>
    <xf numFmtId="0" fontId="17" fillId="5" borderId="9" xfId="0" applyFont="1" applyFill="1" applyBorder="1" applyAlignment="1">
      <alignment horizontal="center"/>
    </xf>
    <xf numFmtId="0" fontId="18" fillId="0" borderId="7" xfId="4" applyFont="1" applyBorder="1" applyAlignment="1">
      <alignment horizontal="center" vertical="center" wrapText="1"/>
    </xf>
    <xf numFmtId="0" fontId="18" fillId="0" borderId="9" xfId="4" applyFont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center" vertical="center" wrapText="1"/>
    </xf>
    <xf numFmtId="0" fontId="18" fillId="0" borderId="2" xfId="4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6" fontId="18" fillId="0" borderId="10" xfId="4" applyNumberFormat="1" applyFont="1" applyFill="1" applyBorder="1" applyAlignment="1">
      <alignment horizontal="center" vertical="center" wrapText="1"/>
    </xf>
    <xf numFmtId="6" fontId="18" fillId="0" borderId="9" xfId="4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26" fillId="9" borderId="10" xfId="0" applyFont="1" applyFill="1" applyBorder="1" applyAlignment="1">
      <alignment horizontal="center"/>
    </xf>
    <xf numFmtId="0" fontId="26" fillId="9" borderId="9" xfId="0" applyFont="1" applyFill="1" applyBorder="1" applyAlignment="1">
      <alignment horizontal="center"/>
    </xf>
    <xf numFmtId="9" fontId="17" fillId="0" borderId="10" xfId="0" applyNumberFormat="1" applyFont="1" applyBorder="1" applyAlignment="1">
      <alignment horizontal="center" wrapText="1"/>
    </xf>
    <xf numFmtId="0" fontId="11" fillId="0" borderId="10" xfId="4" applyFont="1" applyFill="1" applyBorder="1" applyAlignment="1">
      <alignment horizontal="center" vertical="center" wrapText="1"/>
    </xf>
    <xf numFmtId="0" fontId="11" fillId="0" borderId="8" xfId="4" applyFont="1" applyFill="1" applyBorder="1" applyAlignment="1">
      <alignment horizontal="center" vertical="center" wrapText="1"/>
    </xf>
    <xf numFmtId="0" fontId="11" fillId="0" borderId="9" xfId="4" applyFont="1" applyFill="1" applyBorder="1" applyAlignment="1">
      <alignment horizontal="center" vertical="center" wrapText="1"/>
    </xf>
    <xf numFmtId="0" fontId="18" fillId="0" borderId="8" xfId="4" applyFont="1" applyFill="1" applyBorder="1" applyAlignment="1">
      <alignment horizontal="center" vertical="center" wrapText="1"/>
    </xf>
    <xf numFmtId="0" fontId="18" fillId="0" borderId="9" xfId="4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9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0" fillId="9" borderId="12" xfId="0" applyFont="1" applyFill="1" applyBorder="1" applyAlignment="1">
      <alignment horizontal="center"/>
    </xf>
  </cellXfs>
  <cellStyles count="7">
    <cellStyle name="Millares" xfId="5" builtinId="3"/>
    <cellStyle name="Millares [0] 2 2" xfId="1"/>
    <cellStyle name="Millares 2 2" xfId="2"/>
    <cellStyle name="Moneda" xfId="6" builtinId="4"/>
    <cellStyle name="Moneda 2" xfId="3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X90"/>
  <sheetViews>
    <sheetView topLeftCell="A37" zoomScale="84" zoomScaleNormal="84" workbookViewId="0">
      <selection activeCell="P12" sqref="P12"/>
    </sheetView>
  </sheetViews>
  <sheetFormatPr baseColWidth="10" defaultRowHeight="12" x14ac:dyDescent="0.2"/>
  <cols>
    <col min="1" max="1" width="11.42578125" style="1"/>
    <col min="2" max="2" width="11.28515625" style="1" customWidth="1"/>
    <col min="3" max="3" width="11.42578125" style="1" customWidth="1"/>
    <col min="4" max="4" width="15.7109375" style="1" customWidth="1"/>
    <col min="5" max="5" width="20.28515625" style="1" customWidth="1"/>
    <col min="6" max="6" width="19.85546875" style="1" customWidth="1"/>
    <col min="7" max="7" width="13.140625" style="1" customWidth="1"/>
    <col min="8" max="8" width="13" style="1" customWidth="1"/>
    <col min="9" max="9" width="19" style="1" customWidth="1"/>
    <col min="10" max="10" width="6" style="1" customWidth="1"/>
    <col min="11" max="11" width="25.28515625" style="1" customWidth="1"/>
    <col min="12" max="12" width="5.140625" style="1" customWidth="1"/>
    <col min="13" max="13" width="17.5703125" style="1" customWidth="1"/>
    <col min="14" max="14" width="10.42578125" style="1" customWidth="1"/>
    <col min="15" max="15" width="10.28515625" style="1" bestFit="1" customWidth="1"/>
    <col min="16" max="16" width="14.85546875" style="1" customWidth="1"/>
    <col min="17" max="17" width="15.28515625" style="1" customWidth="1"/>
    <col min="18" max="18" width="13.85546875" style="1" customWidth="1"/>
    <col min="19" max="30" width="4.28515625" style="1" customWidth="1"/>
    <col min="31" max="31" width="13" style="1" customWidth="1"/>
    <col min="32" max="16384" width="11.42578125" style="1"/>
  </cols>
  <sheetData>
    <row r="2" spans="1:128" x14ac:dyDescent="0.2">
      <c r="B2" s="167" t="s">
        <v>26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</row>
    <row r="3" spans="1:128" x14ac:dyDescent="0.2">
      <c r="B3" s="167" t="s">
        <v>144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</row>
    <row r="4" spans="1:128" x14ac:dyDescent="0.2">
      <c r="B4" s="167" t="s">
        <v>53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</row>
    <row r="5" spans="1:128" x14ac:dyDescent="0.2">
      <c r="B5" s="179" t="s">
        <v>145</v>
      </c>
      <c r="C5" s="179"/>
      <c r="D5" s="179"/>
      <c r="E5" s="179"/>
      <c r="F5" s="179"/>
      <c r="G5" s="179"/>
      <c r="H5" s="179"/>
      <c r="I5" s="179"/>
      <c r="J5" s="179"/>
      <c r="K5" s="179"/>
    </row>
    <row r="6" spans="1:128" ht="6.75" customHeight="1" x14ac:dyDescent="0.2"/>
    <row r="7" spans="1:128" x14ac:dyDescent="0.2">
      <c r="B7" s="1" t="s">
        <v>30</v>
      </c>
    </row>
    <row r="8" spans="1:128" ht="12.75" thickBot="1" x14ac:dyDescent="0.25"/>
    <row r="9" spans="1:128" s="2" customFormat="1" ht="35.25" customHeight="1" x14ac:dyDescent="0.2">
      <c r="A9" s="9"/>
      <c r="B9" s="18" t="s">
        <v>24</v>
      </c>
      <c r="C9" s="170" t="s">
        <v>0</v>
      </c>
      <c r="D9" s="170"/>
      <c r="E9" s="170" t="s">
        <v>28</v>
      </c>
      <c r="F9" s="170" t="s">
        <v>1</v>
      </c>
      <c r="G9" s="170" t="s">
        <v>2</v>
      </c>
      <c r="H9" s="170" t="s">
        <v>3</v>
      </c>
      <c r="I9" s="170" t="s">
        <v>10</v>
      </c>
      <c r="J9" s="173" t="s">
        <v>3</v>
      </c>
      <c r="K9" s="170" t="s">
        <v>4</v>
      </c>
      <c r="L9" s="181" t="s">
        <v>23</v>
      </c>
      <c r="M9" s="170" t="s">
        <v>29</v>
      </c>
      <c r="N9" s="170"/>
      <c r="O9" s="170"/>
      <c r="P9" s="170" t="s">
        <v>5</v>
      </c>
      <c r="Q9" s="170"/>
      <c r="R9" s="170"/>
      <c r="S9" s="170" t="s">
        <v>6</v>
      </c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1"/>
      <c r="AE9" s="168" t="s">
        <v>25</v>
      </c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</row>
    <row r="10" spans="1:128" s="2" customFormat="1" ht="74.25" customHeight="1" thickBot="1" x14ac:dyDescent="0.25">
      <c r="A10" s="9"/>
      <c r="B10" s="53"/>
      <c r="C10" s="54" t="s">
        <v>27</v>
      </c>
      <c r="D10" s="55" t="s">
        <v>7</v>
      </c>
      <c r="E10" s="172"/>
      <c r="F10" s="172"/>
      <c r="G10" s="172"/>
      <c r="H10" s="172"/>
      <c r="I10" s="172"/>
      <c r="J10" s="174"/>
      <c r="K10" s="172"/>
      <c r="L10" s="182"/>
      <c r="M10" s="29" t="s">
        <v>7</v>
      </c>
      <c r="N10" s="29" t="s">
        <v>51</v>
      </c>
      <c r="O10" s="29" t="s">
        <v>52</v>
      </c>
      <c r="P10" s="56" t="s">
        <v>8</v>
      </c>
      <c r="Q10" s="29" t="s">
        <v>91</v>
      </c>
      <c r="R10" s="29" t="s">
        <v>9</v>
      </c>
      <c r="S10" s="28" t="s">
        <v>11</v>
      </c>
      <c r="T10" s="28" t="s">
        <v>12</v>
      </c>
      <c r="U10" s="28" t="s">
        <v>13</v>
      </c>
      <c r="V10" s="28" t="s">
        <v>14</v>
      </c>
      <c r="W10" s="28" t="s">
        <v>15</v>
      </c>
      <c r="X10" s="57" t="s">
        <v>16</v>
      </c>
      <c r="Y10" s="57" t="s">
        <v>17</v>
      </c>
      <c r="Z10" s="57" t="s">
        <v>18</v>
      </c>
      <c r="AA10" s="57" t="s">
        <v>19</v>
      </c>
      <c r="AB10" s="57" t="s">
        <v>20</v>
      </c>
      <c r="AC10" s="57" t="s">
        <v>21</v>
      </c>
      <c r="AD10" s="58" t="s">
        <v>22</v>
      </c>
      <c r="AE10" s="16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</row>
    <row r="11" spans="1:128" s="2" customFormat="1" ht="128.25" customHeight="1" x14ac:dyDescent="0.2">
      <c r="A11" s="9"/>
      <c r="B11" s="154" t="s">
        <v>33</v>
      </c>
      <c r="C11" s="154" t="s">
        <v>31</v>
      </c>
      <c r="D11" s="158" t="s">
        <v>34</v>
      </c>
      <c r="E11" s="158" t="s">
        <v>37</v>
      </c>
      <c r="F11" s="158" t="s">
        <v>35</v>
      </c>
      <c r="G11" s="158" t="s">
        <v>58</v>
      </c>
      <c r="H11" s="163">
        <v>0.15</v>
      </c>
      <c r="I11" s="159" t="s">
        <v>59</v>
      </c>
      <c r="J11" s="59">
        <v>0.03</v>
      </c>
      <c r="K11" s="45" t="s">
        <v>115</v>
      </c>
      <c r="L11" s="46"/>
      <c r="M11" s="158" t="s">
        <v>36</v>
      </c>
      <c r="N11" s="180">
        <v>0</v>
      </c>
      <c r="O11" s="180">
        <v>1</v>
      </c>
      <c r="P11" s="60">
        <v>2000000</v>
      </c>
      <c r="Q11" s="47"/>
      <c r="R11" s="47"/>
      <c r="S11" s="13"/>
      <c r="T11" s="13"/>
      <c r="U11" s="61"/>
      <c r="V11" s="61"/>
      <c r="W11" s="61"/>
      <c r="X11" s="62"/>
      <c r="Y11" s="62"/>
      <c r="Z11" s="62"/>
      <c r="AA11" s="62"/>
      <c r="AB11" s="62"/>
      <c r="AC11" s="14"/>
      <c r="AD11" s="14"/>
      <c r="AE11" s="185" t="s">
        <v>32</v>
      </c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</row>
    <row r="12" spans="1:128" s="2" customFormat="1" ht="113.25" customHeight="1" x14ac:dyDescent="0.2">
      <c r="A12" s="9"/>
      <c r="B12" s="154"/>
      <c r="C12" s="154"/>
      <c r="D12" s="158"/>
      <c r="E12" s="158"/>
      <c r="F12" s="158"/>
      <c r="G12" s="158"/>
      <c r="H12" s="154"/>
      <c r="I12" s="159"/>
      <c r="J12" s="59">
        <v>0.03</v>
      </c>
      <c r="K12" s="45" t="s">
        <v>116</v>
      </c>
      <c r="L12" s="46"/>
      <c r="M12" s="158"/>
      <c r="N12" s="180"/>
      <c r="O12" s="180"/>
      <c r="P12" s="60">
        <v>5000000</v>
      </c>
      <c r="Q12" s="47"/>
      <c r="R12" s="47"/>
      <c r="S12" s="13"/>
      <c r="T12" s="13"/>
      <c r="U12" s="61"/>
      <c r="V12" s="61"/>
      <c r="W12" s="61"/>
      <c r="X12" s="62"/>
      <c r="Y12" s="62"/>
      <c r="Z12" s="62"/>
      <c r="AA12" s="62"/>
      <c r="AB12" s="62"/>
      <c r="AC12" s="14"/>
      <c r="AD12" s="14"/>
      <c r="AE12" s="185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</row>
    <row r="13" spans="1:128" s="2" customFormat="1" ht="102" customHeight="1" x14ac:dyDescent="0.2">
      <c r="A13" s="9"/>
      <c r="B13" s="154"/>
      <c r="C13" s="154"/>
      <c r="D13" s="158"/>
      <c r="E13" s="158"/>
      <c r="F13" s="158"/>
      <c r="G13" s="158"/>
      <c r="H13" s="154"/>
      <c r="I13" s="159"/>
      <c r="J13" s="59">
        <v>0.03</v>
      </c>
      <c r="K13" s="36" t="s">
        <v>117</v>
      </c>
      <c r="L13" s="46"/>
      <c r="M13" s="45" t="s">
        <v>62</v>
      </c>
      <c r="N13" s="180"/>
      <c r="O13" s="180"/>
      <c r="P13" s="60">
        <v>32000000</v>
      </c>
      <c r="Q13" s="63">
        <v>25000000</v>
      </c>
      <c r="R13" s="47"/>
      <c r="S13" s="13"/>
      <c r="T13" s="13"/>
      <c r="U13" s="61"/>
      <c r="V13" s="61"/>
      <c r="W13" s="61"/>
      <c r="X13" s="62"/>
      <c r="Y13" s="62"/>
      <c r="Z13" s="62"/>
      <c r="AA13" s="62"/>
      <c r="AB13" s="62"/>
      <c r="AC13" s="14"/>
      <c r="AD13" s="14"/>
      <c r="AE13" s="183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</row>
    <row r="14" spans="1:128" s="2" customFormat="1" ht="91.5" customHeight="1" x14ac:dyDescent="0.2">
      <c r="A14" s="9"/>
      <c r="B14" s="154"/>
      <c r="C14" s="154"/>
      <c r="D14" s="158"/>
      <c r="E14" s="158"/>
      <c r="F14" s="158"/>
      <c r="G14" s="158"/>
      <c r="H14" s="154"/>
      <c r="I14" s="159"/>
      <c r="J14" s="59">
        <v>0.03</v>
      </c>
      <c r="K14" s="36" t="s">
        <v>118</v>
      </c>
      <c r="L14" s="46"/>
      <c r="M14" s="45" t="s">
        <v>61</v>
      </c>
      <c r="N14" s="64">
        <v>0</v>
      </c>
      <c r="O14" s="64">
        <v>1</v>
      </c>
      <c r="P14" s="60">
        <v>5000000</v>
      </c>
      <c r="Q14" s="47"/>
      <c r="R14" s="47"/>
      <c r="S14" s="13"/>
      <c r="T14" s="13"/>
      <c r="U14" s="61"/>
      <c r="V14" s="61"/>
      <c r="W14" s="61"/>
      <c r="X14" s="62"/>
      <c r="Y14" s="62"/>
      <c r="Z14" s="62"/>
      <c r="AA14" s="62"/>
      <c r="AB14" s="62"/>
      <c r="AC14" s="14"/>
      <c r="AD14" s="14"/>
      <c r="AE14" s="183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</row>
    <row r="15" spans="1:128" s="2" customFormat="1" ht="88.5" customHeight="1" x14ac:dyDescent="0.2">
      <c r="A15" s="9"/>
      <c r="B15" s="154"/>
      <c r="C15" s="154"/>
      <c r="D15" s="158"/>
      <c r="E15" s="158"/>
      <c r="F15" s="158"/>
      <c r="G15" s="158"/>
      <c r="H15" s="154"/>
      <c r="I15" s="159"/>
      <c r="J15" s="59">
        <v>0.03</v>
      </c>
      <c r="K15" s="36" t="s">
        <v>119</v>
      </c>
      <c r="L15" s="46"/>
      <c r="M15" s="37" t="s">
        <v>120</v>
      </c>
      <c r="N15" s="64" t="s">
        <v>63</v>
      </c>
      <c r="O15" s="65">
        <v>1</v>
      </c>
      <c r="P15" s="60">
        <v>5000000</v>
      </c>
      <c r="Q15" s="47"/>
      <c r="R15" s="47"/>
      <c r="S15" s="13"/>
      <c r="T15" s="13"/>
      <c r="U15" s="61"/>
      <c r="V15" s="61"/>
      <c r="W15" s="61"/>
      <c r="X15" s="62"/>
      <c r="Y15" s="62"/>
      <c r="Z15" s="62"/>
      <c r="AA15" s="62"/>
      <c r="AB15" s="62"/>
      <c r="AC15" s="14"/>
      <c r="AD15" s="14"/>
      <c r="AE15" s="183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</row>
    <row r="16" spans="1:128" s="3" customFormat="1" ht="137.25" customHeight="1" x14ac:dyDescent="0.2">
      <c r="A16" s="10"/>
      <c r="B16" s="154"/>
      <c r="C16" s="154"/>
      <c r="D16" s="158"/>
      <c r="E16" s="158"/>
      <c r="F16" s="154" t="s">
        <v>37</v>
      </c>
      <c r="G16" s="158"/>
      <c r="H16" s="163">
        <v>0.2</v>
      </c>
      <c r="I16" s="154" t="s">
        <v>70</v>
      </c>
      <c r="J16" s="59">
        <v>0.05</v>
      </c>
      <c r="K16" s="36" t="s">
        <v>121</v>
      </c>
      <c r="L16" s="38"/>
      <c r="M16" s="45" t="s">
        <v>64</v>
      </c>
      <c r="N16" s="39">
        <v>0</v>
      </c>
      <c r="O16" s="39">
        <v>1</v>
      </c>
      <c r="P16" s="60">
        <v>32000000</v>
      </c>
      <c r="Q16" s="60"/>
      <c r="R16" s="176"/>
      <c r="S16" s="177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83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</row>
    <row r="17" spans="1:128" s="3" customFormat="1" ht="135.75" customHeight="1" x14ac:dyDescent="0.2">
      <c r="A17" s="10"/>
      <c r="B17" s="154"/>
      <c r="C17" s="154"/>
      <c r="D17" s="158"/>
      <c r="E17" s="158"/>
      <c r="F17" s="154"/>
      <c r="G17" s="158"/>
      <c r="H17" s="154"/>
      <c r="I17" s="154"/>
      <c r="J17" s="59">
        <v>0.05</v>
      </c>
      <c r="K17" s="36" t="s">
        <v>122</v>
      </c>
      <c r="L17" s="38"/>
      <c r="M17" s="38" t="s">
        <v>65</v>
      </c>
      <c r="N17" s="39">
        <v>0</v>
      </c>
      <c r="O17" s="39">
        <v>1</v>
      </c>
      <c r="P17" s="40">
        <v>10000000</v>
      </c>
      <c r="Q17" s="40"/>
      <c r="R17" s="176"/>
      <c r="S17" s="177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83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</row>
    <row r="18" spans="1:128" s="3" customFormat="1" ht="167.25" customHeight="1" x14ac:dyDescent="0.2">
      <c r="A18" s="10"/>
      <c r="B18" s="154"/>
      <c r="C18" s="154"/>
      <c r="D18" s="158"/>
      <c r="E18" s="158"/>
      <c r="F18" s="154"/>
      <c r="G18" s="158"/>
      <c r="H18" s="154"/>
      <c r="I18" s="154"/>
      <c r="J18" s="59">
        <v>0.05</v>
      </c>
      <c r="K18" s="36" t="s">
        <v>123</v>
      </c>
      <c r="L18" s="38"/>
      <c r="M18" s="38" t="s">
        <v>66</v>
      </c>
      <c r="N18" s="39">
        <v>0</v>
      </c>
      <c r="O18" s="39">
        <v>1</v>
      </c>
      <c r="P18" s="40">
        <v>2000000</v>
      </c>
      <c r="Q18" s="40"/>
      <c r="R18" s="176"/>
      <c r="S18" s="177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83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</row>
    <row r="19" spans="1:128" ht="57" customHeight="1" x14ac:dyDescent="0.2">
      <c r="A19" s="9"/>
      <c r="B19" s="154"/>
      <c r="C19" s="154"/>
      <c r="D19" s="158"/>
      <c r="E19" s="158"/>
      <c r="F19" s="154"/>
      <c r="G19" s="158"/>
      <c r="H19" s="154"/>
      <c r="I19" s="154"/>
      <c r="J19" s="184">
        <v>0.05</v>
      </c>
      <c r="K19" s="160" t="s">
        <v>124</v>
      </c>
      <c r="L19" s="161"/>
      <c r="M19" s="154" t="s">
        <v>48</v>
      </c>
      <c r="N19" s="154">
        <v>0</v>
      </c>
      <c r="O19" s="154">
        <v>1</v>
      </c>
      <c r="P19" s="178">
        <v>2000000</v>
      </c>
      <c r="Q19" s="157"/>
      <c r="R19" s="157"/>
      <c r="S19" s="156"/>
      <c r="T19" s="156"/>
      <c r="U19" s="156"/>
      <c r="V19" s="156"/>
      <c r="W19" s="155"/>
      <c r="X19" s="155"/>
      <c r="Y19" s="155"/>
      <c r="Z19" s="155"/>
      <c r="AA19" s="155"/>
      <c r="AB19" s="156"/>
      <c r="AC19" s="156"/>
      <c r="AD19" s="156"/>
      <c r="AE19" s="183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</row>
    <row r="20" spans="1:128" ht="32.25" customHeight="1" x14ac:dyDescent="0.2">
      <c r="A20" s="9"/>
      <c r="B20" s="154"/>
      <c r="C20" s="154"/>
      <c r="D20" s="158"/>
      <c r="E20" s="158"/>
      <c r="F20" s="154"/>
      <c r="G20" s="158"/>
      <c r="H20" s="154"/>
      <c r="I20" s="154"/>
      <c r="J20" s="184"/>
      <c r="K20" s="160"/>
      <c r="L20" s="161"/>
      <c r="M20" s="154"/>
      <c r="N20" s="154"/>
      <c r="O20" s="154"/>
      <c r="P20" s="178"/>
      <c r="Q20" s="157"/>
      <c r="R20" s="157"/>
      <c r="S20" s="156"/>
      <c r="T20" s="156"/>
      <c r="U20" s="156"/>
      <c r="V20" s="156"/>
      <c r="W20" s="155"/>
      <c r="X20" s="155"/>
      <c r="Y20" s="155"/>
      <c r="Z20" s="155"/>
      <c r="AA20" s="155"/>
      <c r="AB20" s="156"/>
      <c r="AC20" s="156"/>
      <c r="AD20" s="156"/>
      <c r="AE20" s="183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</row>
    <row r="21" spans="1:128" ht="87" customHeight="1" x14ac:dyDescent="0.25">
      <c r="A21" s="9"/>
      <c r="B21" s="154"/>
      <c r="C21" s="154"/>
      <c r="D21" s="158"/>
      <c r="E21" s="158"/>
      <c r="F21" s="154" t="s">
        <v>47</v>
      </c>
      <c r="G21" s="158"/>
      <c r="H21" s="164">
        <v>0.15</v>
      </c>
      <c r="I21" s="154" t="s">
        <v>60</v>
      </c>
      <c r="J21" s="162" t="s">
        <v>68</v>
      </c>
      <c r="K21" s="160" t="s">
        <v>125</v>
      </c>
      <c r="L21" s="161"/>
      <c r="M21" s="154" t="s">
        <v>49</v>
      </c>
      <c r="N21" s="154">
        <v>0</v>
      </c>
      <c r="O21" s="154">
        <v>2</v>
      </c>
      <c r="P21" s="178">
        <v>2000000</v>
      </c>
      <c r="Q21" s="41"/>
      <c r="R21" s="41"/>
      <c r="S21" s="11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183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</row>
    <row r="22" spans="1:128" ht="58.5" customHeight="1" x14ac:dyDescent="0.25">
      <c r="A22" s="9"/>
      <c r="B22" s="154"/>
      <c r="C22" s="154"/>
      <c r="D22" s="158"/>
      <c r="E22" s="158"/>
      <c r="F22" s="154"/>
      <c r="G22" s="158"/>
      <c r="H22" s="165"/>
      <c r="I22" s="154"/>
      <c r="J22" s="162"/>
      <c r="K22" s="160"/>
      <c r="L22" s="161"/>
      <c r="M22" s="154"/>
      <c r="N22" s="154"/>
      <c r="O22" s="154"/>
      <c r="P22" s="178"/>
      <c r="Q22" s="41"/>
      <c r="R22" s="41"/>
      <c r="S22" s="11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183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</row>
    <row r="23" spans="1:128" ht="171.75" customHeight="1" x14ac:dyDescent="0.25">
      <c r="A23" s="9"/>
      <c r="B23" s="154"/>
      <c r="C23" s="154"/>
      <c r="D23" s="158"/>
      <c r="E23" s="158"/>
      <c r="F23" s="154"/>
      <c r="G23" s="158"/>
      <c r="H23" s="165"/>
      <c r="I23" s="154"/>
      <c r="J23" s="66" t="s">
        <v>68</v>
      </c>
      <c r="K23" s="36" t="s">
        <v>126</v>
      </c>
      <c r="L23" s="38"/>
      <c r="M23" s="42" t="s">
        <v>50</v>
      </c>
      <c r="N23" s="43">
        <v>0</v>
      </c>
      <c r="O23" s="43">
        <v>3</v>
      </c>
      <c r="P23" s="40">
        <v>10000000</v>
      </c>
      <c r="Q23" s="41"/>
      <c r="R23" s="41"/>
      <c r="S23" s="11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183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</row>
    <row r="24" spans="1:128" ht="103.5" customHeight="1" x14ac:dyDescent="0.25">
      <c r="B24" s="154"/>
      <c r="C24" s="154"/>
      <c r="D24" s="158"/>
      <c r="E24" s="158"/>
      <c r="F24" s="158" t="s">
        <v>35</v>
      </c>
      <c r="G24" s="154" t="s">
        <v>67</v>
      </c>
      <c r="H24" s="166">
        <v>0.15</v>
      </c>
      <c r="I24" s="158" t="s">
        <v>54</v>
      </c>
      <c r="J24" s="44">
        <v>0.02</v>
      </c>
      <c r="K24" s="45" t="s">
        <v>127</v>
      </c>
      <c r="L24" s="46"/>
      <c r="M24" s="47" t="s">
        <v>72</v>
      </c>
      <c r="N24" s="47">
        <v>0</v>
      </c>
      <c r="O24" s="47">
        <v>1</v>
      </c>
      <c r="P24" s="48">
        <v>5000000</v>
      </c>
      <c r="Q24" s="47"/>
      <c r="R24" s="47"/>
      <c r="S24" s="13"/>
      <c r="T24" s="13"/>
      <c r="U24" s="26"/>
      <c r="V24" s="26"/>
      <c r="W24" s="26"/>
      <c r="X24" s="27"/>
      <c r="Y24" s="26"/>
      <c r="Z24" s="26"/>
      <c r="AA24" s="26"/>
      <c r="AB24" s="27"/>
      <c r="AC24" s="14"/>
      <c r="AD24" s="14"/>
      <c r="AE24" s="183" t="s">
        <v>32</v>
      </c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</row>
    <row r="25" spans="1:128" ht="102.75" customHeight="1" x14ac:dyDescent="0.25">
      <c r="B25" s="154"/>
      <c r="C25" s="154"/>
      <c r="D25" s="158"/>
      <c r="E25" s="158"/>
      <c r="F25" s="158"/>
      <c r="G25" s="154"/>
      <c r="H25" s="166"/>
      <c r="I25" s="158"/>
      <c r="J25" s="44">
        <v>0.02</v>
      </c>
      <c r="K25" s="49" t="s">
        <v>128</v>
      </c>
      <c r="L25" s="46"/>
      <c r="M25" s="47" t="s">
        <v>73</v>
      </c>
      <c r="N25" s="47">
        <v>0</v>
      </c>
      <c r="O25" s="47">
        <v>1</v>
      </c>
      <c r="P25" s="48">
        <v>5000000</v>
      </c>
      <c r="Q25" s="47"/>
      <c r="R25" s="47"/>
      <c r="S25" s="13"/>
      <c r="T25" s="15"/>
      <c r="U25" s="26"/>
      <c r="V25" s="26"/>
      <c r="W25" s="26"/>
      <c r="X25" s="27"/>
      <c r="Y25" s="26"/>
      <c r="Z25" s="26"/>
      <c r="AA25" s="26"/>
      <c r="AB25" s="27"/>
      <c r="AC25" s="14"/>
      <c r="AD25" s="14"/>
      <c r="AE25" s="183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</row>
    <row r="26" spans="1:128" ht="120" customHeight="1" x14ac:dyDescent="0.25">
      <c r="B26" s="154"/>
      <c r="C26" s="154"/>
      <c r="D26" s="158"/>
      <c r="E26" s="158"/>
      <c r="F26" s="158"/>
      <c r="G26" s="154"/>
      <c r="H26" s="166"/>
      <c r="I26" s="158"/>
      <c r="J26" s="44">
        <v>0.02</v>
      </c>
      <c r="K26" s="49" t="s">
        <v>129</v>
      </c>
      <c r="L26" s="46"/>
      <c r="M26" s="47" t="s">
        <v>74</v>
      </c>
      <c r="N26" s="47">
        <v>0</v>
      </c>
      <c r="O26" s="47">
        <v>1</v>
      </c>
      <c r="P26" s="48">
        <v>20000000</v>
      </c>
      <c r="Q26" s="47"/>
      <c r="R26" s="47"/>
      <c r="S26" s="13"/>
      <c r="T26" s="15"/>
      <c r="U26" s="26"/>
      <c r="V26" s="26"/>
      <c r="W26" s="26"/>
      <c r="X26" s="27"/>
      <c r="Y26" s="27"/>
      <c r="Z26" s="27"/>
      <c r="AA26" s="27"/>
      <c r="AB26" s="27"/>
      <c r="AC26" s="27"/>
      <c r="AD26" s="27"/>
      <c r="AE26" s="183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</row>
    <row r="27" spans="1:128" ht="97.5" customHeight="1" x14ac:dyDescent="0.25">
      <c r="B27" s="154"/>
      <c r="C27" s="154"/>
      <c r="D27" s="158"/>
      <c r="E27" s="158"/>
      <c r="F27" s="158"/>
      <c r="G27" s="154"/>
      <c r="H27" s="166"/>
      <c r="I27" s="158"/>
      <c r="J27" s="44">
        <v>0.02</v>
      </c>
      <c r="K27" s="49" t="s">
        <v>130</v>
      </c>
      <c r="L27" s="46"/>
      <c r="M27" s="47" t="s">
        <v>76</v>
      </c>
      <c r="N27" s="47">
        <v>0</v>
      </c>
      <c r="O27" s="47">
        <v>1</v>
      </c>
      <c r="P27" s="48">
        <v>5000000</v>
      </c>
      <c r="Q27" s="47"/>
      <c r="R27" s="47"/>
      <c r="S27" s="13"/>
      <c r="T27" s="15"/>
      <c r="U27" s="26"/>
      <c r="V27" s="26"/>
      <c r="W27" s="26"/>
      <c r="X27" s="27"/>
      <c r="Y27" s="26"/>
      <c r="Z27" s="26"/>
      <c r="AA27" s="26"/>
      <c r="AB27" s="27"/>
      <c r="AC27" s="14"/>
      <c r="AD27" s="14"/>
      <c r="AE27" s="183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</row>
    <row r="28" spans="1:128" ht="92.25" customHeight="1" x14ac:dyDescent="0.25">
      <c r="B28" s="154"/>
      <c r="C28" s="154"/>
      <c r="D28" s="158"/>
      <c r="E28" s="158"/>
      <c r="F28" s="158"/>
      <c r="G28" s="154"/>
      <c r="H28" s="166"/>
      <c r="I28" s="158"/>
      <c r="J28" s="44">
        <v>0.03</v>
      </c>
      <c r="K28" s="45" t="s">
        <v>131</v>
      </c>
      <c r="L28" s="46"/>
      <c r="M28" s="47" t="s">
        <v>75</v>
      </c>
      <c r="N28" s="47">
        <v>0</v>
      </c>
      <c r="O28" s="47">
        <v>1</v>
      </c>
      <c r="P28" s="48">
        <f>3439000*10*2</f>
        <v>68780000</v>
      </c>
      <c r="Q28" s="47"/>
      <c r="R28" s="47"/>
      <c r="S28" s="6"/>
      <c r="T28" s="16"/>
      <c r="U28" s="26"/>
      <c r="V28" s="26"/>
      <c r="W28" s="26"/>
      <c r="X28" s="27"/>
      <c r="Y28" s="27"/>
      <c r="Z28" s="27"/>
      <c r="AA28" s="27"/>
      <c r="AB28" s="27"/>
      <c r="AC28" s="27"/>
      <c r="AD28" s="27"/>
      <c r="AE28" s="183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</row>
    <row r="29" spans="1:128" ht="116.25" customHeight="1" x14ac:dyDescent="0.25">
      <c r="B29" s="154"/>
      <c r="C29" s="154"/>
      <c r="D29" s="158"/>
      <c r="E29" s="158"/>
      <c r="F29" s="158"/>
      <c r="G29" s="154"/>
      <c r="H29" s="166"/>
      <c r="I29" s="158"/>
      <c r="J29" s="44">
        <v>0.02</v>
      </c>
      <c r="K29" s="45" t="s">
        <v>132</v>
      </c>
      <c r="L29" s="46"/>
      <c r="M29" s="47" t="s">
        <v>77</v>
      </c>
      <c r="N29" s="47">
        <v>0</v>
      </c>
      <c r="O29" s="47">
        <v>1</v>
      </c>
      <c r="P29" s="48">
        <v>5000000</v>
      </c>
      <c r="Q29" s="47"/>
      <c r="R29" s="47"/>
      <c r="S29" s="6"/>
      <c r="T29" s="16"/>
      <c r="U29" s="26"/>
      <c r="V29" s="26"/>
      <c r="W29" s="26"/>
      <c r="X29" s="27"/>
      <c r="Y29" s="26"/>
      <c r="Z29" s="26"/>
      <c r="AA29" s="26"/>
      <c r="AB29" s="27"/>
      <c r="AC29" s="17"/>
      <c r="AD29" s="17"/>
      <c r="AE29" s="183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</row>
    <row r="30" spans="1:128" ht="93.75" customHeight="1" x14ac:dyDescent="0.25">
      <c r="B30" s="154"/>
      <c r="C30" s="154"/>
      <c r="D30" s="158"/>
      <c r="E30" s="158"/>
      <c r="F30" s="158"/>
      <c r="G30" s="154"/>
      <c r="H30" s="166"/>
      <c r="I30" s="158"/>
      <c r="J30" s="44">
        <v>0.02</v>
      </c>
      <c r="K30" s="67" t="s">
        <v>133</v>
      </c>
      <c r="L30" s="46"/>
      <c r="M30" s="47" t="s">
        <v>75</v>
      </c>
      <c r="N30" s="47">
        <v>0</v>
      </c>
      <c r="O30" s="47">
        <v>1</v>
      </c>
      <c r="P30" s="51">
        <f>2082000*10*5</f>
        <v>104100000</v>
      </c>
      <c r="Q30" s="47"/>
      <c r="R30" s="47"/>
      <c r="S30" s="12"/>
      <c r="T30" s="12"/>
      <c r="U30" s="26"/>
      <c r="V30" s="26"/>
      <c r="W30" s="26"/>
      <c r="X30" s="27"/>
      <c r="Y30" s="27"/>
      <c r="Z30" s="27"/>
      <c r="AA30" s="27"/>
      <c r="AB30" s="27"/>
      <c r="AC30" s="27"/>
      <c r="AD30" s="27"/>
      <c r="AE30" s="183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</row>
    <row r="31" spans="1:128" ht="92.25" customHeight="1" x14ac:dyDescent="0.25">
      <c r="B31" s="154"/>
      <c r="C31" s="154"/>
      <c r="D31" s="158"/>
      <c r="E31" s="158"/>
      <c r="F31" s="158"/>
      <c r="G31" s="154"/>
      <c r="H31" s="164">
        <v>0.15</v>
      </c>
      <c r="I31" s="154" t="s">
        <v>69</v>
      </c>
      <c r="J31" s="50" t="s">
        <v>68</v>
      </c>
      <c r="K31" s="36" t="s">
        <v>134</v>
      </c>
      <c r="L31" s="46"/>
      <c r="M31" s="47" t="s">
        <v>78</v>
      </c>
      <c r="N31" s="47">
        <v>0</v>
      </c>
      <c r="O31" s="47">
        <v>1</v>
      </c>
      <c r="P31" s="51">
        <f>300000000-85000000-80000</f>
        <v>214920000</v>
      </c>
      <c r="Q31" s="47"/>
      <c r="R31" s="47"/>
      <c r="S31" s="12"/>
      <c r="T31" s="12"/>
      <c r="U31" s="12"/>
      <c r="V31" s="12"/>
      <c r="W31" s="24"/>
      <c r="X31" s="24"/>
      <c r="Y31" s="24"/>
      <c r="Z31" s="25"/>
      <c r="AA31" s="12"/>
      <c r="AB31" s="12"/>
      <c r="AC31" s="12"/>
      <c r="AD31" s="12"/>
      <c r="AE31" s="183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</row>
    <row r="32" spans="1:128" ht="75" customHeight="1" x14ac:dyDescent="0.25">
      <c r="B32" s="154"/>
      <c r="C32" s="154"/>
      <c r="D32" s="158"/>
      <c r="E32" s="158"/>
      <c r="F32" s="158"/>
      <c r="G32" s="154"/>
      <c r="H32" s="165"/>
      <c r="I32" s="154"/>
      <c r="J32" s="50" t="s">
        <v>68</v>
      </c>
      <c r="K32" s="43" t="s">
        <v>135</v>
      </c>
      <c r="L32" s="46"/>
      <c r="M32" s="47" t="s">
        <v>79</v>
      </c>
      <c r="N32" s="47">
        <v>0</v>
      </c>
      <c r="O32" s="47">
        <v>1</v>
      </c>
      <c r="P32" s="51">
        <v>5000000</v>
      </c>
      <c r="Q32" s="47"/>
      <c r="R32" s="47"/>
      <c r="S32" s="12"/>
      <c r="T32" s="12"/>
      <c r="U32" s="19"/>
      <c r="V32" s="19"/>
      <c r="W32" s="19"/>
      <c r="X32" s="20"/>
      <c r="Y32" s="19"/>
      <c r="Z32" s="19"/>
      <c r="AA32" s="19"/>
      <c r="AB32" s="20"/>
      <c r="AC32" s="12"/>
      <c r="AD32" s="12"/>
      <c r="AE32" s="183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</row>
    <row r="33" spans="2:128" ht="84" customHeight="1" x14ac:dyDescent="0.25">
      <c r="B33" s="154"/>
      <c r="C33" s="154"/>
      <c r="D33" s="158"/>
      <c r="E33" s="158"/>
      <c r="F33" s="158"/>
      <c r="G33" s="154"/>
      <c r="H33" s="163">
        <v>0.2</v>
      </c>
      <c r="I33" s="154" t="s">
        <v>69</v>
      </c>
      <c r="J33" s="50" t="s">
        <v>71</v>
      </c>
      <c r="K33" s="36" t="s">
        <v>136</v>
      </c>
      <c r="L33" s="46"/>
      <c r="M33" s="47" t="s">
        <v>80</v>
      </c>
      <c r="N33" s="47">
        <v>0</v>
      </c>
      <c r="O33" s="47">
        <v>1</v>
      </c>
      <c r="P33" s="51"/>
      <c r="Q33" s="51">
        <v>350000000</v>
      </c>
      <c r="R33" s="47"/>
      <c r="S33" s="11"/>
      <c r="T33" s="11"/>
      <c r="U33" s="11"/>
      <c r="V33" s="11"/>
      <c r="W33" s="11"/>
      <c r="X33" s="11"/>
      <c r="Y33" s="22"/>
      <c r="Z33" s="22"/>
      <c r="AA33" s="22"/>
      <c r="AB33" s="22"/>
      <c r="AC33" s="11"/>
      <c r="AD33" s="11"/>
      <c r="AE33" s="183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</row>
    <row r="34" spans="2:128" ht="68.25" customHeight="1" x14ac:dyDescent="0.25">
      <c r="B34" s="154"/>
      <c r="C34" s="154"/>
      <c r="D34" s="158"/>
      <c r="E34" s="158"/>
      <c r="F34" s="158"/>
      <c r="G34" s="154"/>
      <c r="H34" s="154"/>
      <c r="I34" s="154"/>
      <c r="J34" s="50" t="s">
        <v>71</v>
      </c>
      <c r="K34" s="36" t="s">
        <v>137</v>
      </c>
      <c r="L34" s="46"/>
      <c r="M34" s="47"/>
      <c r="N34" s="47">
        <v>0</v>
      </c>
      <c r="O34" s="47">
        <v>1</v>
      </c>
      <c r="P34" s="51"/>
      <c r="Q34" s="51">
        <v>150000000</v>
      </c>
      <c r="R34" s="47"/>
      <c r="S34" s="11"/>
      <c r="T34" s="11"/>
      <c r="U34" s="11"/>
      <c r="V34" s="11"/>
      <c r="W34" s="11"/>
      <c r="X34" s="11"/>
      <c r="Y34" s="22"/>
      <c r="Z34" s="22"/>
      <c r="AA34" s="22"/>
      <c r="AB34" s="22"/>
      <c r="AC34" s="11"/>
      <c r="AD34" s="11"/>
      <c r="AE34" s="183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</row>
    <row r="35" spans="2:128" ht="65.25" customHeight="1" x14ac:dyDescent="0.25">
      <c r="B35" s="154"/>
      <c r="C35" s="154"/>
      <c r="D35" s="158"/>
      <c r="E35" s="158"/>
      <c r="F35" s="158"/>
      <c r="G35" s="154"/>
      <c r="H35" s="154"/>
      <c r="I35" s="154"/>
      <c r="J35" s="50" t="s">
        <v>71</v>
      </c>
      <c r="K35" s="36" t="s">
        <v>138</v>
      </c>
      <c r="L35" s="46"/>
      <c r="M35" s="47"/>
      <c r="N35" s="47">
        <v>0</v>
      </c>
      <c r="O35" s="47">
        <v>1</v>
      </c>
      <c r="P35" s="51"/>
      <c r="Q35" s="51">
        <v>500000000</v>
      </c>
      <c r="R35" s="47"/>
      <c r="S35" s="11"/>
      <c r="T35" s="11"/>
      <c r="U35" s="11"/>
      <c r="V35" s="11"/>
      <c r="W35" s="11"/>
      <c r="X35" s="11"/>
      <c r="Y35" s="22"/>
      <c r="Z35" s="22"/>
      <c r="AA35" s="22"/>
      <c r="AB35" s="22"/>
      <c r="AC35" s="11"/>
      <c r="AD35" s="11"/>
      <c r="AE35" s="183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</row>
    <row r="36" spans="2:128" ht="74.25" customHeight="1" x14ac:dyDescent="0.25">
      <c r="B36" s="154"/>
      <c r="C36" s="154"/>
      <c r="D36" s="158"/>
      <c r="E36" s="158"/>
      <c r="F36" s="158"/>
      <c r="G36" s="154"/>
      <c r="H36" s="154"/>
      <c r="I36" s="154"/>
      <c r="J36" s="50" t="s">
        <v>71</v>
      </c>
      <c r="K36" s="36" t="s">
        <v>139</v>
      </c>
      <c r="L36" s="46"/>
      <c r="M36" s="52" t="s">
        <v>36</v>
      </c>
      <c r="N36" s="47">
        <v>0</v>
      </c>
      <c r="O36" s="47">
        <v>1</v>
      </c>
      <c r="P36" s="51">
        <v>17000000</v>
      </c>
      <c r="Q36" s="47"/>
      <c r="R36" s="47"/>
      <c r="S36" s="11"/>
      <c r="T36" s="11"/>
      <c r="U36" s="11"/>
      <c r="V36" s="11"/>
      <c r="W36" s="22"/>
      <c r="X36" s="11"/>
      <c r="Y36" s="11"/>
      <c r="Z36" s="11"/>
      <c r="AA36" s="11"/>
      <c r="AB36" s="11"/>
      <c r="AC36" s="11"/>
      <c r="AD36" s="11"/>
      <c r="AE36" s="183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</row>
    <row r="37" spans="2:128" ht="78.75" customHeight="1" x14ac:dyDescent="0.25">
      <c r="B37" s="154"/>
      <c r="C37" s="154"/>
      <c r="D37" s="158"/>
      <c r="E37" s="158"/>
      <c r="F37" s="158"/>
      <c r="G37" s="154"/>
      <c r="H37" s="154"/>
      <c r="I37" s="154"/>
      <c r="J37" s="50" t="s">
        <v>71</v>
      </c>
      <c r="K37" s="36" t="s">
        <v>140</v>
      </c>
      <c r="L37" s="46"/>
      <c r="M37" s="52" t="s">
        <v>56</v>
      </c>
      <c r="N37" s="47">
        <v>0</v>
      </c>
      <c r="O37" s="47">
        <v>1</v>
      </c>
      <c r="P37" s="51">
        <v>2000000</v>
      </c>
      <c r="Q37" s="47"/>
      <c r="R37" s="47"/>
      <c r="S37" s="11"/>
      <c r="T37" s="11"/>
      <c r="U37" s="11"/>
      <c r="V37" s="11"/>
      <c r="W37" s="22"/>
      <c r="X37" s="11"/>
      <c r="Y37" s="11"/>
      <c r="Z37" s="11"/>
      <c r="AA37" s="11"/>
      <c r="AB37" s="11"/>
      <c r="AC37" s="11"/>
      <c r="AD37" s="11"/>
      <c r="AE37" s="183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</row>
    <row r="38" spans="2:128" ht="63" customHeight="1" x14ac:dyDescent="0.25">
      <c r="B38" s="154"/>
      <c r="C38" s="154"/>
      <c r="D38" s="158"/>
      <c r="E38" s="158"/>
      <c r="F38" s="158"/>
      <c r="G38" s="154"/>
      <c r="H38" s="154"/>
      <c r="I38" s="154"/>
      <c r="J38" s="50" t="s">
        <v>71</v>
      </c>
      <c r="K38" s="36" t="s">
        <v>141</v>
      </c>
      <c r="L38" s="46"/>
      <c r="M38" s="52" t="s">
        <v>57</v>
      </c>
      <c r="N38" s="47">
        <v>0</v>
      </c>
      <c r="O38" s="47">
        <v>1</v>
      </c>
      <c r="P38" s="51">
        <v>17000000</v>
      </c>
      <c r="Q38" s="47"/>
      <c r="R38" s="47"/>
      <c r="S38" s="11"/>
      <c r="T38" s="11"/>
      <c r="U38" s="11"/>
      <c r="V38" s="11"/>
      <c r="W38" s="22"/>
      <c r="X38" s="11"/>
      <c r="Y38" s="11"/>
      <c r="Z38" s="11"/>
      <c r="AA38" s="11"/>
      <c r="AB38" s="11"/>
      <c r="AC38" s="11"/>
      <c r="AD38" s="11"/>
      <c r="AE38" s="183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</row>
    <row r="39" spans="2:128" ht="60" customHeight="1" x14ac:dyDescent="0.25">
      <c r="B39" s="154"/>
      <c r="C39" s="154"/>
      <c r="D39" s="158"/>
      <c r="E39" s="158"/>
      <c r="F39" s="158"/>
      <c r="G39" s="154"/>
      <c r="H39" s="154"/>
      <c r="I39" s="154"/>
      <c r="J39" s="50" t="s">
        <v>71</v>
      </c>
      <c r="K39" s="36" t="s">
        <v>142</v>
      </c>
      <c r="L39" s="46"/>
      <c r="M39" s="52" t="s">
        <v>55</v>
      </c>
      <c r="N39" s="47">
        <v>0</v>
      </c>
      <c r="O39" s="47">
        <v>1</v>
      </c>
      <c r="P39" s="51">
        <v>2000000</v>
      </c>
      <c r="Q39" s="47"/>
      <c r="R39" s="47"/>
      <c r="S39" s="11"/>
      <c r="T39" s="11"/>
      <c r="U39" s="11"/>
      <c r="V39" s="11"/>
      <c r="W39" s="11"/>
      <c r="X39" s="11"/>
      <c r="Y39" s="23"/>
      <c r="Z39" s="11"/>
      <c r="AA39" s="11"/>
      <c r="AB39" s="11"/>
      <c r="AC39" s="11"/>
      <c r="AD39" s="11"/>
      <c r="AE39" s="183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</row>
    <row r="40" spans="2:128" ht="60.75" customHeight="1" x14ac:dyDescent="0.25">
      <c r="B40" s="154"/>
      <c r="C40" s="154"/>
      <c r="D40" s="158"/>
      <c r="E40" s="158"/>
      <c r="F40" s="158"/>
      <c r="G40" s="154"/>
      <c r="H40" s="154"/>
      <c r="I40" s="154"/>
      <c r="J40" s="50" t="s">
        <v>71</v>
      </c>
      <c r="K40" s="36" t="s">
        <v>143</v>
      </c>
      <c r="L40" s="46"/>
      <c r="M40" s="52"/>
      <c r="N40" s="47">
        <v>0</v>
      </c>
      <c r="O40" s="47">
        <v>1</v>
      </c>
      <c r="P40" s="51">
        <v>2000000</v>
      </c>
      <c r="Q40" s="47"/>
      <c r="R40" s="47"/>
      <c r="S40" s="11"/>
      <c r="T40" s="11"/>
      <c r="U40" s="11"/>
      <c r="V40" s="11"/>
      <c r="W40" s="11"/>
      <c r="X40" s="11"/>
      <c r="Y40" s="23"/>
      <c r="Z40" s="11"/>
      <c r="AA40" s="11"/>
      <c r="AB40" s="11"/>
      <c r="AC40" s="11"/>
      <c r="AD40" s="11"/>
      <c r="AE40" s="183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</row>
    <row r="41" spans="2:128" x14ac:dyDescent="0.2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</row>
    <row r="42" spans="2:128" x14ac:dyDescent="0.2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</row>
    <row r="43" spans="2:128" x14ac:dyDescent="0.2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</row>
    <row r="44" spans="2:128" x14ac:dyDescent="0.2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</row>
    <row r="45" spans="2:128" x14ac:dyDescent="0.2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</row>
    <row r="46" spans="2:128" x14ac:dyDescent="0.2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</row>
    <row r="47" spans="2:128" x14ac:dyDescent="0.2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</row>
    <row r="48" spans="2:128" x14ac:dyDescent="0.2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</row>
    <row r="49" spans="2:128" x14ac:dyDescent="0.2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</row>
    <row r="50" spans="2:128" x14ac:dyDescent="0.2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</row>
    <row r="51" spans="2:128" x14ac:dyDescent="0.2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</row>
    <row r="52" spans="2:128" x14ac:dyDescent="0.2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</row>
    <row r="53" spans="2:128" x14ac:dyDescent="0.2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</row>
    <row r="54" spans="2:128" x14ac:dyDescent="0.2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</row>
    <row r="55" spans="2:128" x14ac:dyDescent="0.2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</row>
    <row r="56" spans="2:128" x14ac:dyDescent="0.2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</row>
    <row r="57" spans="2:128" x14ac:dyDescent="0.2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</row>
    <row r="58" spans="2:128" x14ac:dyDescent="0.2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</row>
    <row r="59" spans="2:128" x14ac:dyDescent="0.2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</row>
    <row r="60" spans="2:128" x14ac:dyDescent="0.2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</row>
    <row r="61" spans="2:128" x14ac:dyDescent="0.2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</row>
    <row r="62" spans="2:128" x14ac:dyDescent="0.2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</row>
    <row r="63" spans="2:128" x14ac:dyDescent="0.2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</row>
    <row r="64" spans="2:128" x14ac:dyDescent="0.2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</row>
    <row r="65" spans="2:128" x14ac:dyDescent="0.2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</row>
    <row r="66" spans="2:128" x14ac:dyDescent="0.2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</row>
    <row r="67" spans="2:128" x14ac:dyDescent="0.2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</row>
    <row r="68" spans="2:128" x14ac:dyDescent="0.2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</row>
    <row r="69" spans="2:128" x14ac:dyDescent="0.2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</row>
    <row r="70" spans="2:128" x14ac:dyDescent="0.2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</row>
    <row r="71" spans="2:128" x14ac:dyDescent="0.2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</row>
    <row r="72" spans="2:128" x14ac:dyDescent="0.2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</row>
    <row r="73" spans="2:128" x14ac:dyDescent="0.2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</row>
    <row r="74" spans="2:128" x14ac:dyDescent="0.2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</row>
    <row r="75" spans="2:128" x14ac:dyDescent="0.2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</row>
    <row r="76" spans="2:128" x14ac:dyDescent="0.2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</row>
    <row r="77" spans="2:128" x14ac:dyDescent="0.2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</row>
    <row r="78" spans="2:128" x14ac:dyDescent="0.2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</row>
    <row r="79" spans="2:128" x14ac:dyDescent="0.2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</row>
    <row r="80" spans="2:128" x14ac:dyDescent="0.2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</row>
    <row r="81" spans="2:128" x14ac:dyDescent="0.2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</row>
    <row r="82" spans="2:128" x14ac:dyDescent="0.2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</row>
    <row r="83" spans="2:128" x14ac:dyDescent="0.2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</row>
    <row r="84" spans="2:128" x14ac:dyDescent="0.2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</row>
    <row r="85" spans="2:128" x14ac:dyDescent="0.2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</row>
    <row r="86" spans="2:128" x14ac:dyDescent="0.2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</row>
    <row r="87" spans="2:128" x14ac:dyDescent="0.2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</row>
    <row r="88" spans="2:128" x14ac:dyDescent="0.2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</row>
    <row r="89" spans="2:128" x14ac:dyDescent="0.2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</row>
    <row r="90" spans="2:128" x14ac:dyDescent="0.2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</row>
  </sheetData>
  <mergeCells count="85">
    <mergeCell ref="AE24:AE40"/>
    <mergeCell ref="F24:F40"/>
    <mergeCell ref="F11:F15"/>
    <mergeCell ref="M11:M12"/>
    <mergeCell ref="H11:H15"/>
    <mergeCell ref="K19:K20"/>
    <mergeCell ref="L19:L20"/>
    <mergeCell ref="M19:M20"/>
    <mergeCell ref="J19:J20"/>
    <mergeCell ref="AE11:AE23"/>
    <mergeCell ref="X16:X18"/>
    <mergeCell ref="Y16:Y18"/>
    <mergeCell ref="B5:K5"/>
    <mergeCell ref="W16:W18"/>
    <mergeCell ref="N11:N13"/>
    <mergeCell ref="O11:O13"/>
    <mergeCell ref="V16:V18"/>
    <mergeCell ref="I9:I10"/>
    <mergeCell ref="L9:L10"/>
    <mergeCell ref="E11:E40"/>
    <mergeCell ref="D11:D40"/>
    <mergeCell ref="B11:B40"/>
    <mergeCell ref="C11:C40"/>
    <mergeCell ref="Z16:Z18"/>
    <mergeCell ref="AA16:AA18"/>
    <mergeCell ref="AD16:AD18"/>
    <mergeCell ref="N21:N22"/>
    <mergeCell ref="I16:I20"/>
    <mergeCell ref="I21:I23"/>
    <mergeCell ref="U16:U18"/>
    <mergeCell ref="AB16:AB18"/>
    <mergeCell ref="AC16:AC18"/>
    <mergeCell ref="R16:R18"/>
    <mergeCell ref="S16:S18"/>
    <mergeCell ref="T16:T18"/>
    <mergeCell ref="P19:P20"/>
    <mergeCell ref="Q19:Q20"/>
    <mergeCell ref="O21:O22"/>
    <mergeCell ref="P21:P22"/>
    <mergeCell ref="F21:F23"/>
    <mergeCell ref="F16:F20"/>
    <mergeCell ref="B2:AE2"/>
    <mergeCell ref="B3:AE3"/>
    <mergeCell ref="B4:AE4"/>
    <mergeCell ref="AE9:AE10"/>
    <mergeCell ref="S9:AD9"/>
    <mergeCell ref="C9:D9"/>
    <mergeCell ref="F9:F10"/>
    <mergeCell ref="G9:G10"/>
    <mergeCell ref="H9:H10"/>
    <mergeCell ref="E9:E10"/>
    <mergeCell ref="P9:R9"/>
    <mergeCell ref="J9:J10"/>
    <mergeCell ref="K9:K10"/>
    <mergeCell ref="M9:O9"/>
    <mergeCell ref="G24:G40"/>
    <mergeCell ref="I33:I40"/>
    <mergeCell ref="H16:H20"/>
    <mergeCell ref="H21:H23"/>
    <mergeCell ref="H33:H40"/>
    <mergeCell ref="H31:H32"/>
    <mergeCell ref="H24:H30"/>
    <mergeCell ref="I24:I30"/>
    <mergeCell ref="I31:I32"/>
    <mergeCell ref="M21:M22"/>
    <mergeCell ref="G11:G23"/>
    <mergeCell ref="I11:I15"/>
    <mergeCell ref="N19:N20"/>
    <mergeCell ref="K21:K22"/>
    <mergeCell ref="L21:L22"/>
    <mergeCell ref="J21:J22"/>
    <mergeCell ref="O19:O20"/>
    <mergeCell ref="AA19:AA20"/>
    <mergeCell ref="AB19:AB20"/>
    <mergeCell ref="AC19:AC20"/>
    <mergeCell ref="AD19:AD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</mergeCells>
  <pageMargins left="1.2204724409448819" right="0.15748031496062992" top="0.74803149606299213" bottom="0.74803149606299213" header="0.31496062992125984" footer="0.31496062992125984"/>
  <pageSetup paperSize="5" scale="5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6" sqref="G36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E13"/>
  <sheetViews>
    <sheetView topLeftCell="I1" zoomScale="80" zoomScaleNormal="80" workbookViewId="0">
      <selection activeCell="I11" sqref="I11"/>
    </sheetView>
  </sheetViews>
  <sheetFormatPr baseColWidth="10" defaultRowHeight="12" x14ac:dyDescent="0.2"/>
  <cols>
    <col min="1" max="1" width="11.42578125" style="1"/>
    <col min="2" max="2" width="24.7109375" style="1" customWidth="1"/>
    <col min="3" max="6" width="11.42578125" style="1"/>
    <col min="7" max="7" width="17.140625" style="1" customWidth="1"/>
    <col min="8" max="8" width="11.5703125" style="1" bestFit="1" customWidth="1"/>
    <col min="9" max="9" width="28.42578125" style="1" customWidth="1"/>
    <col min="10" max="10" width="11.5703125" style="1" bestFit="1" customWidth="1"/>
    <col min="11" max="11" width="25.140625" style="1" customWidth="1"/>
    <col min="12" max="13" width="11.42578125" style="1"/>
    <col min="14" max="15" width="11.5703125" style="1" bestFit="1" customWidth="1"/>
    <col min="16" max="16" width="11.42578125" style="1"/>
    <col min="17" max="17" width="13" style="1" bestFit="1" customWidth="1"/>
    <col min="18" max="18" width="9" style="1" customWidth="1"/>
    <col min="19" max="19" width="8.42578125" style="1" customWidth="1"/>
    <col min="20" max="20" width="9.42578125" style="1" customWidth="1"/>
    <col min="21" max="22" width="9.5703125" style="1" customWidth="1"/>
    <col min="23" max="23" width="8.140625" style="1" customWidth="1"/>
    <col min="24" max="16384" width="11.42578125" style="1"/>
  </cols>
  <sheetData>
    <row r="1" spans="2:31" x14ac:dyDescent="0.2">
      <c r="B1" s="167" t="s">
        <v>26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</row>
    <row r="2" spans="2:31" x14ac:dyDescent="0.2">
      <c r="B2" s="191" t="s">
        <v>144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</row>
    <row r="3" spans="2:31" x14ac:dyDescent="0.2">
      <c r="B3" s="167" t="s">
        <v>53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</row>
    <row r="4" spans="2:31" x14ac:dyDescent="0.2">
      <c r="B4" s="179" t="s">
        <v>146</v>
      </c>
      <c r="C4" s="179"/>
      <c r="D4" s="179"/>
      <c r="E4" s="179"/>
      <c r="F4" s="179"/>
      <c r="G4" s="179"/>
      <c r="H4" s="179"/>
      <c r="I4" s="179"/>
      <c r="J4" s="179"/>
      <c r="K4" s="179"/>
    </row>
    <row r="6" spans="2:31" x14ac:dyDescent="0.2">
      <c r="B6" s="1" t="s">
        <v>30</v>
      </c>
    </row>
    <row r="8" spans="2:31" ht="15" x14ac:dyDescent="0.2">
      <c r="B8" s="68" t="s">
        <v>24</v>
      </c>
      <c r="C8" s="187" t="s">
        <v>0</v>
      </c>
      <c r="D8" s="187"/>
      <c r="E8" s="187" t="s">
        <v>28</v>
      </c>
      <c r="F8" s="187" t="s">
        <v>1</v>
      </c>
      <c r="G8" s="186" t="s">
        <v>2</v>
      </c>
      <c r="H8" s="186" t="s">
        <v>3</v>
      </c>
      <c r="I8" s="186" t="s">
        <v>10</v>
      </c>
      <c r="J8" s="195" t="s">
        <v>3</v>
      </c>
      <c r="K8" s="186" t="s">
        <v>4</v>
      </c>
      <c r="L8" s="196" t="s">
        <v>23</v>
      </c>
      <c r="M8" s="186" t="s">
        <v>29</v>
      </c>
      <c r="N8" s="186"/>
      <c r="O8" s="186"/>
      <c r="P8" s="186" t="s">
        <v>5</v>
      </c>
      <c r="Q8" s="186"/>
      <c r="R8" s="186"/>
      <c r="S8" s="186" t="s">
        <v>6</v>
      </c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94" t="s">
        <v>25</v>
      </c>
    </row>
    <row r="9" spans="2:31" ht="78" customHeight="1" x14ac:dyDescent="0.25">
      <c r="B9" s="69"/>
      <c r="C9" s="68" t="s">
        <v>27</v>
      </c>
      <c r="D9" s="70" t="s">
        <v>7</v>
      </c>
      <c r="E9" s="193"/>
      <c r="F9" s="193"/>
      <c r="G9" s="193"/>
      <c r="H9" s="193"/>
      <c r="I9" s="193"/>
      <c r="J9" s="193"/>
      <c r="K9" s="193"/>
      <c r="L9" s="196"/>
      <c r="M9" s="71" t="s">
        <v>7</v>
      </c>
      <c r="N9" s="71" t="s">
        <v>51</v>
      </c>
      <c r="O9" s="71" t="s">
        <v>87</v>
      </c>
      <c r="P9" s="72" t="s">
        <v>8</v>
      </c>
      <c r="Q9" s="73" t="s">
        <v>91</v>
      </c>
      <c r="R9" s="73" t="s">
        <v>9</v>
      </c>
      <c r="S9" s="74" t="s">
        <v>11</v>
      </c>
      <c r="T9" s="74" t="s">
        <v>12</v>
      </c>
      <c r="U9" s="74" t="s">
        <v>13</v>
      </c>
      <c r="V9" s="74" t="s">
        <v>14</v>
      </c>
      <c r="W9" s="74" t="s">
        <v>15</v>
      </c>
      <c r="X9" s="75" t="s">
        <v>16</v>
      </c>
      <c r="Y9" s="75" t="s">
        <v>17</v>
      </c>
      <c r="Z9" s="75" t="s">
        <v>18</v>
      </c>
      <c r="AA9" s="75" t="s">
        <v>19</v>
      </c>
      <c r="AB9" s="75" t="s">
        <v>20</v>
      </c>
      <c r="AC9" s="75" t="s">
        <v>21</v>
      </c>
      <c r="AD9" s="75" t="s">
        <v>22</v>
      </c>
      <c r="AE9" s="194"/>
    </row>
    <row r="10" spans="2:31" ht="89.25" customHeight="1" x14ac:dyDescent="0.2">
      <c r="B10" s="68"/>
      <c r="C10" s="68"/>
      <c r="D10" s="76"/>
      <c r="E10" s="76"/>
      <c r="F10" s="76" t="s">
        <v>88</v>
      </c>
      <c r="G10" s="76" t="s">
        <v>89</v>
      </c>
      <c r="H10" s="76">
        <v>100</v>
      </c>
      <c r="I10" s="77" t="s">
        <v>147</v>
      </c>
      <c r="J10" s="76">
        <v>100</v>
      </c>
      <c r="K10" s="78" t="s">
        <v>114</v>
      </c>
      <c r="L10" s="76"/>
      <c r="M10" s="76" t="s">
        <v>90</v>
      </c>
      <c r="N10" s="76">
        <v>0</v>
      </c>
      <c r="O10" s="79">
        <v>4</v>
      </c>
      <c r="P10" s="80"/>
      <c r="Q10" s="79">
        <v>100000000</v>
      </c>
      <c r="R10" s="81"/>
      <c r="S10" s="82"/>
      <c r="T10" s="82"/>
      <c r="U10" s="82"/>
      <c r="V10" s="82"/>
      <c r="W10" s="83"/>
      <c r="X10" s="83"/>
      <c r="Y10" s="83"/>
      <c r="Z10" s="84"/>
      <c r="AA10" s="84"/>
      <c r="AB10" s="84"/>
      <c r="AC10" s="84"/>
      <c r="AD10" s="84"/>
      <c r="AE10" s="188" t="s">
        <v>44</v>
      </c>
    </row>
    <row r="11" spans="2:31" ht="205.5" customHeight="1" x14ac:dyDescent="0.25">
      <c r="B11" s="77" t="s">
        <v>109</v>
      </c>
      <c r="C11" s="69"/>
      <c r="D11" s="69"/>
      <c r="E11" s="69"/>
      <c r="F11" s="76" t="s">
        <v>110</v>
      </c>
      <c r="G11" s="187" t="s">
        <v>111</v>
      </c>
      <c r="H11" s="69"/>
      <c r="I11" s="76" t="s">
        <v>112</v>
      </c>
      <c r="J11" s="69"/>
      <c r="K11" s="78" t="s">
        <v>148</v>
      </c>
      <c r="L11" s="69"/>
      <c r="M11" s="76" t="s">
        <v>113</v>
      </c>
      <c r="N11" s="76">
        <v>0</v>
      </c>
      <c r="O11" s="79">
        <v>1</v>
      </c>
      <c r="P11" s="69"/>
      <c r="Q11" s="79"/>
      <c r="R11" s="69"/>
      <c r="S11" s="69"/>
      <c r="T11" s="69"/>
      <c r="U11" s="69"/>
      <c r="V11" s="69"/>
      <c r="W11" s="69"/>
      <c r="X11" s="85"/>
      <c r="Y11" s="85"/>
      <c r="Z11" s="85"/>
      <c r="AA11" s="85"/>
      <c r="AB11" s="85"/>
      <c r="AC11" s="69"/>
      <c r="AD11" s="69"/>
      <c r="AE11" s="189"/>
    </row>
    <row r="12" spans="2:31" ht="205.5" customHeight="1" x14ac:dyDescent="0.25">
      <c r="B12" s="77" t="s">
        <v>109</v>
      </c>
      <c r="C12" s="69"/>
      <c r="D12" s="69"/>
      <c r="E12" s="69"/>
      <c r="F12" s="76" t="s">
        <v>110</v>
      </c>
      <c r="G12" s="187"/>
      <c r="H12" s="69"/>
      <c r="I12" s="76" t="s">
        <v>149</v>
      </c>
      <c r="J12" s="69"/>
      <c r="K12" s="78" t="s">
        <v>150</v>
      </c>
      <c r="L12" s="69"/>
      <c r="M12" s="76" t="s">
        <v>113</v>
      </c>
      <c r="N12" s="76">
        <v>0</v>
      </c>
      <c r="O12" s="79">
        <v>2</v>
      </c>
      <c r="P12" s="69"/>
      <c r="Q12" s="79">
        <v>2000000</v>
      </c>
      <c r="R12" s="86">
        <v>5000000</v>
      </c>
      <c r="S12" s="69"/>
      <c r="T12" s="69"/>
      <c r="U12" s="69"/>
      <c r="V12" s="69"/>
      <c r="W12" s="69"/>
      <c r="X12" s="87"/>
      <c r="Y12" s="87"/>
      <c r="Z12" s="87"/>
      <c r="AA12" s="87"/>
      <c r="AB12" s="87"/>
      <c r="AC12" s="87"/>
      <c r="AD12" s="87"/>
      <c r="AE12" s="190"/>
    </row>
    <row r="13" spans="2:31" ht="12" customHeight="1" x14ac:dyDescent="0.2"/>
  </sheetData>
  <mergeCells count="19">
    <mergeCell ref="B1:AE1"/>
    <mergeCell ref="B2:AE2"/>
    <mergeCell ref="B3:AE3"/>
    <mergeCell ref="B4:K4"/>
    <mergeCell ref="C8:D8"/>
    <mergeCell ref="E8:E9"/>
    <mergeCell ref="F8:F9"/>
    <mergeCell ref="G8:G9"/>
    <mergeCell ref="H8:H9"/>
    <mergeCell ref="I8:I9"/>
    <mergeCell ref="AE8:AE9"/>
    <mergeCell ref="J8:J9"/>
    <mergeCell ref="K8:K9"/>
    <mergeCell ref="L8:L9"/>
    <mergeCell ref="M8:O8"/>
    <mergeCell ref="P8:R8"/>
    <mergeCell ref="S8:AD8"/>
    <mergeCell ref="G11:G12"/>
    <mergeCell ref="AE10:AE12"/>
  </mergeCells>
  <pageMargins left="0.7" right="0.7" top="0.75" bottom="0.75" header="0.3" footer="0.3"/>
  <pageSetup paperSize="5" scale="4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3"/>
  <sheetViews>
    <sheetView workbookViewId="0">
      <selection activeCell="M13" sqref="M13"/>
    </sheetView>
  </sheetViews>
  <sheetFormatPr baseColWidth="10" defaultRowHeight="12" x14ac:dyDescent="0.2"/>
  <cols>
    <col min="1" max="1" width="11.42578125" style="1"/>
    <col min="2" max="2" width="11.28515625" style="1" customWidth="1"/>
    <col min="3" max="3" width="11.42578125" style="1" customWidth="1"/>
    <col min="4" max="4" width="15.7109375" style="1" customWidth="1"/>
    <col min="5" max="5" width="39" style="1" customWidth="1"/>
    <col min="6" max="6" width="24" style="1" customWidth="1"/>
    <col min="7" max="7" width="14.5703125" style="1" customWidth="1"/>
    <col min="8" max="8" width="6.42578125" style="1" customWidth="1"/>
    <col min="9" max="9" width="19" style="1" customWidth="1"/>
    <col min="10" max="10" width="5.7109375" style="1" customWidth="1"/>
    <col min="11" max="11" width="25.28515625" style="1" customWidth="1"/>
    <col min="12" max="12" width="5.140625" style="1" customWidth="1"/>
    <col min="13" max="13" width="18.28515625" style="1" customWidth="1"/>
    <col min="14" max="14" width="14.42578125" style="1" customWidth="1"/>
    <col min="15" max="15" width="14.7109375" style="1" customWidth="1"/>
    <col min="16" max="16" width="16.7109375" style="1" customWidth="1"/>
    <col min="17" max="17" width="19.5703125" style="1" customWidth="1"/>
    <col min="18" max="18" width="18" style="1" customWidth="1"/>
    <col min="19" max="30" width="4.28515625" style="1" customWidth="1"/>
    <col min="31" max="31" width="16.7109375" style="1" customWidth="1"/>
    <col min="32" max="16384" width="11.42578125" style="1"/>
  </cols>
  <sheetData>
    <row r="1" spans="1:31" ht="15" x14ac:dyDescent="0.25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</row>
    <row r="2" spans="1:31" ht="15" x14ac:dyDescent="0.25">
      <c r="B2" s="203" t="s">
        <v>26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</row>
    <row r="3" spans="1:31" ht="15" x14ac:dyDescent="0.25">
      <c r="B3" s="204" t="s">
        <v>151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</row>
    <row r="4" spans="1:31" ht="15" x14ac:dyDescent="0.25">
      <c r="B4" s="203" t="s">
        <v>53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</row>
    <row r="5" spans="1:31" ht="15" x14ac:dyDescent="0.25">
      <c r="B5" s="205" t="s">
        <v>161</v>
      </c>
      <c r="C5" s="205"/>
      <c r="D5" s="205"/>
      <c r="E5" s="205"/>
      <c r="F5" s="205"/>
      <c r="G5" s="205"/>
      <c r="H5" s="205"/>
      <c r="I5" s="205"/>
      <c r="J5" s="205"/>
      <c r="K5" s="205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</row>
    <row r="6" spans="1:31" ht="15" x14ac:dyDescent="0.2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</row>
    <row r="7" spans="1:31" ht="15" x14ac:dyDescent="0.25">
      <c r="B7" s="88" t="s">
        <v>152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</row>
    <row r="8" spans="1:31" ht="15.75" thickBot="1" x14ac:dyDescent="0.3"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</row>
    <row r="9" spans="1:31" ht="30" x14ac:dyDescent="0.2">
      <c r="B9" s="89" t="s">
        <v>24</v>
      </c>
      <c r="C9" s="206" t="s">
        <v>0</v>
      </c>
      <c r="D9" s="206"/>
      <c r="E9" s="206" t="s">
        <v>156</v>
      </c>
      <c r="F9" s="206" t="s">
        <v>1</v>
      </c>
      <c r="G9" s="208" t="s">
        <v>2</v>
      </c>
      <c r="H9" s="208" t="s">
        <v>3</v>
      </c>
      <c r="I9" s="208" t="s">
        <v>10</v>
      </c>
      <c r="J9" s="211" t="s">
        <v>3</v>
      </c>
      <c r="K9" s="208" t="s">
        <v>4</v>
      </c>
      <c r="L9" s="212" t="s">
        <v>23</v>
      </c>
      <c r="M9" s="208" t="s">
        <v>29</v>
      </c>
      <c r="N9" s="208"/>
      <c r="O9" s="208"/>
      <c r="P9" s="208" t="s">
        <v>5</v>
      </c>
      <c r="Q9" s="208"/>
      <c r="R9" s="208"/>
      <c r="S9" s="208" t="s">
        <v>6</v>
      </c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9" t="s">
        <v>25</v>
      </c>
    </row>
    <row r="10" spans="1:31" ht="67.5" x14ac:dyDescent="0.25">
      <c r="B10" s="90"/>
      <c r="C10" s="91" t="s">
        <v>27</v>
      </c>
      <c r="D10" s="92" t="s">
        <v>7</v>
      </c>
      <c r="E10" s="207"/>
      <c r="F10" s="207"/>
      <c r="G10" s="207"/>
      <c r="H10" s="207"/>
      <c r="I10" s="207"/>
      <c r="J10" s="207"/>
      <c r="K10" s="207"/>
      <c r="L10" s="213"/>
      <c r="M10" s="93" t="s">
        <v>7</v>
      </c>
      <c r="N10" s="93" t="s">
        <v>51</v>
      </c>
      <c r="O10" s="93" t="s">
        <v>87</v>
      </c>
      <c r="P10" s="94" t="s">
        <v>8</v>
      </c>
      <c r="Q10" s="95" t="s">
        <v>91</v>
      </c>
      <c r="R10" s="95" t="s">
        <v>9</v>
      </c>
      <c r="S10" s="96" t="s">
        <v>11</v>
      </c>
      <c r="T10" s="96" t="s">
        <v>12</v>
      </c>
      <c r="U10" s="96" t="s">
        <v>13</v>
      </c>
      <c r="V10" s="96" t="s">
        <v>14</v>
      </c>
      <c r="W10" s="96" t="s">
        <v>15</v>
      </c>
      <c r="X10" s="97" t="s">
        <v>16</v>
      </c>
      <c r="Y10" s="97" t="s">
        <v>17</v>
      </c>
      <c r="Z10" s="97" t="s">
        <v>18</v>
      </c>
      <c r="AA10" s="97" t="s">
        <v>19</v>
      </c>
      <c r="AB10" s="97" t="s">
        <v>20</v>
      </c>
      <c r="AC10" s="97" t="s">
        <v>21</v>
      </c>
      <c r="AD10" s="97" t="s">
        <v>22</v>
      </c>
      <c r="AE10" s="210"/>
    </row>
    <row r="11" spans="1:31" s="5" customFormat="1" ht="81.75" customHeight="1" x14ac:dyDescent="0.2">
      <c r="A11" s="4"/>
      <c r="B11" s="200" t="s">
        <v>38</v>
      </c>
      <c r="C11" s="200" t="s">
        <v>39</v>
      </c>
      <c r="D11" s="197" t="s">
        <v>40</v>
      </c>
      <c r="E11" s="197" t="s">
        <v>41</v>
      </c>
      <c r="F11" s="197" t="s">
        <v>42</v>
      </c>
      <c r="G11" s="197" t="s">
        <v>43</v>
      </c>
      <c r="H11" s="98">
        <v>0.4</v>
      </c>
      <c r="I11" s="99" t="s">
        <v>81</v>
      </c>
      <c r="J11" s="98">
        <v>0.4</v>
      </c>
      <c r="K11" s="100" t="s">
        <v>153</v>
      </c>
      <c r="L11" s="101"/>
      <c r="M11" s="102" t="s">
        <v>84</v>
      </c>
      <c r="N11" s="80">
        <v>0</v>
      </c>
      <c r="O11" s="80">
        <v>1</v>
      </c>
      <c r="P11" s="80"/>
      <c r="Q11" s="21">
        <v>200000000</v>
      </c>
      <c r="R11" s="103"/>
      <c r="S11" s="82"/>
      <c r="T11" s="82"/>
      <c r="U11" s="82"/>
      <c r="V11" s="82"/>
      <c r="W11" s="104"/>
      <c r="X11" s="104"/>
      <c r="Y11" s="104"/>
      <c r="Z11" s="104"/>
      <c r="AA11" s="104"/>
      <c r="AB11" s="104"/>
      <c r="AC11" s="104"/>
      <c r="AD11" s="104"/>
      <c r="AE11" s="71" t="s">
        <v>44</v>
      </c>
    </row>
    <row r="12" spans="1:31" ht="72.75" x14ac:dyDescent="0.25">
      <c r="B12" s="201"/>
      <c r="C12" s="201"/>
      <c r="D12" s="198"/>
      <c r="E12" s="198"/>
      <c r="F12" s="198"/>
      <c r="G12" s="198"/>
      <c r="H12" s="98">
        <v>0.3</v>
      </c>
      <c r="I12" s="99" t="s">
        <v>82</v>
      </c>
      <c r="J12" s="98">
        <v>0.3</v>
      </c>
      <c r="K12" s="100" t="s">
        <v>154</v>
      </c>
      <c r="L12" s="69"/>
      <c r="M12" s="102" t="s">
        <v>85</v>
      </c>
      <c r="N12" s="80">
        <v>0</v>
      </c>
      <c r="O12" s="80">
        <v>1</v>
      </c>
      <c r="P12" s="105"/>
      <c r="Q12" s="21">
        <v>400000000</v>
      </c>
      <c r="R12" s="69"/>
      <c r="S12" s="69"/>
      <c r="T12" s="69"/>
      <c r="U12" s="69"/>
      <c r="V12" s="69"/>
      <c r="W12" s="106"/>
      <c r="X12" s="106"/>
      <c r="Y12" s="106"/>
      <c r="Z12" s="107"/>
      <c r="AA12" s="107"/>
      <c r="AB12" s="107"/>
      <c r="AC12" s="107"/>
      <c r="AD12" s="107"/>
      <c r="AE12" s="69"/>
    </row>
    <row r="13" spans="1:31" ht="102" x14ac:dyDescent="0.2">
      <c r="B13" s="202"/>
      <c r="C13" s="202"/>
      <c r="D13" s="199"/>
      <c r="E13" s="199"/>
      <c r="F13" s="199"/>
      <c r="G13" s="199"/>
      <c r="H13" s="98">
        <v>0.3</v>
      </c>
      <c r="I13" s="108" t="s">
        <v>83</v>
      </c>
      <c r="J13" s="98">
        <v>0.3</v>
      </c>
      <c r="K13" s="100" t="s">
        <v>155</v>
      </c>
      <c r="L13" s="101"/>
      <c r="M13" s="102" t="s">
        <v>86</v>
      </c>
      <c r="N13" s="80">
        <v>0</v>
      </c>
      <c r="O13" s="80">
        <v>4</v>
      </c>
      <c r="P13" s="80"/>
      <c r="Q13" s="103"/>
      <c r="R13" s="21">
        <v>62652917</v>
      </c>
      <c r="S13" s="82"/>
      <c r="T13" s="82"/>
      <c r="U13" s="82"/>
      <c r="V13" s="82"/>
      <c r="W13" s="109"/>
      <c r="X13" s="110"/>
      <c r="Y13" s="109"/>
      <c r="Z13" s="111"/>
      <c r="AA13" s="109">
        <v>0</v>
      </c>
      <c r="AB13" s="112"/>
      <c r="AC13" s="109">
        <v>0</v>
      </c>
      <c r="AD13" s="112"/>
      <c r="AE13" s="71" t="s">
        <v>44</v>
      </c>
    </row>
  </sheetData>
  <mergeCells count="23">
    <mergeCell ref="S9:AD9"/>
    <mergeCell ref="G11:G13"/>
    <mergeCell ref="B2:AE2"/>
    <mergeCell ref="B3:AE3"/>
    <mergeCell ref="B4:AE4"/>
    <mergeCell ref="B5:K5"/>
    <mergeCell ref="C9:D9"/>
    <mergeCell ref="E9:E10"/>
    <mergeCell ref="F9:F10"/>
    <mergeCell ref="G9:G10"/>
    <mergeCell ref="H9:H10"/>
    <mergeCell ref="I9:I10"/>
    <mergeCell ref="AE9:AE10"/>
    <mergeCell ref="J9:J10"/>
    <mergeCell ref="K9:K10"/>
    <mergeCell ref="L9:L10"/>
    <mergeCell ref="M9:O9"/>
    <mergeCell ref="P9:R9"/>
    <mergeCell ref="F11:F13"/>
    <mergeCell ref="E11:E13"/>
    <mergeCell ref="D11:D13"/>
    <mergeCell ref="B11:B13"/>
    <mergeCell ref="C11:C13"/>
  </mergeCells>
  <pageMargins left="0.7" right="0.7" top="0.75" bottom="0.75" header="0.3" footer="0.3"/>
  <pageSetup paperSize="5" scale="4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I39" sqref="I39"/>
    </sheetView>
  </sheetViews>
  <sheetFormatPr baseColWidth="10" defaultRowHeight="12" x14ac:dyDescent="0.2"/>
  <cols>
    <col min="1" max="16384" width="11.42578125" style="1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6" sqref="L26"/>
    </sheetView>
  </sheetViews>
  <sheetFormatPr baseColWidth="10" defaultColWidth="11.42578125" defaultRowHeight="12" x14ac:dyDescent="0.2"/>
  <cols>
    <col min="1" max="16384" width="11.42578125" style="1"/>
  </cols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Q1:AF23"/>
  <sheetViews>
    <sheetView zoomScale="82" zoomScaleNormal="82" workbookViewId="0">
      <selection activeCell="J15" sqref="J15"/>
    </sheetView>
  </sheetViews>
  <sheetFormatPr baseColWidth="10" defaultRowHeight="12" x14ac:dyDescent="0.2"/>
  <cols>
    <col min="1" max="2" width="11.42578125" style="8"/>
    <col min="3" max="3" width="12.7109375" style="8" customWidth="1"/>
    <col min="4" max="4" width="15" style="8" customWidth="1"/>
    <col min="5" max="5" width="17.85546875" style="8" customWidth="1"/>
    <col min="6" max="7" width="21.28515625" style="8" customWidth="1"/>
    <col min="8" max="8" width="30.42578125" style="8" customWidth="1"/>
    <col min="9" max="9" width="5.5703125" style="8" customWidth="1"/>
    <col min="10" max="10" width="39" style="8" customWidth="1"/>
    <col min="11" max="11" width="5.5703125" style="8" customWidth="1"/>
    <col min="12" max="12" width="39" style="8" customWidth="1"/>
    <col min="13" max="13" width="5.140625" style="8" customWidth="1"/>
    <col min="14" max="14" width="18" style="8" customWidth="1"/>
    <col min="15" max="15" width="21.42578125" style="8" customWidth="1"/>
    <col min="16" max="16" width="23.7109375" style="8" customWidth="1"/>
    <col min="17" max="17" width="16.140625" style="33" customWidth="1"/>
    <col min="18" max="18" width="15.85546875" style="8" customWidth="1"/>
    <col min="19" max="19" width="20.85546875" style="8" customWidth="1"/>
    <col min="20" max="31" width="3.7109375" style="8" customWidth="1"/>
    <col min="32" max="16384" width="11.42578125" style="8"/>
  </cols>
  <sheetData>
    <row r="1" spans="17:32" x14ac:dyDescent="0.2">
      <c r="Q1" s="8"/>
    </row>
    <row r="2" spans="17:32" x14ac:dyDescent="0.2">
      <c r="Q2" s="8"/>
    </row>
    <row r="3" spans="17:32" x14ac:dyDescent="0.2">
      <c r="Q3" s="8"/>
    </row>
    <row r="4" spans="17:32" x14ac:dyDescent="0.2">
      <c r="Q4" s="8"/>
    </row>
    <row r="5" spans="17:32" x14ac:dyDescent="0.2">
      <c r="Q5" s="8"/>
    </row>
    <row r="6" spans="17:32" x14ac:dyDescent="0.2">
      <c r="Q6" s="8"/>
    </row>
    <row r="7" spans="17:32" x14ac:dyDescent="0.2">
      <c r="Q7" s="8"/>
    </row>
    <row r="8" spans="17:32" ht="59.25" customHeight="1" x14ac:dyDescent="0.2">
      <c r="Q8" s="8"/>
      <c r="AF8" s="194" t="s">
        <v>25</v>
      </c>
    </row>
    <row r="9" spans="17:32" ht="45" customHeight="1" x14ac:dyDescent="0.2">
      <c r="Q9" s="8"/>
      <c r="AF9" s="194"/>
    </row>
    <row r="10" spans="17:32" ht="1.5" hidden="1" customHeight="1" x14ac:dyDescent="0.2">
      <c r="Q10" s="8"/>
      <c r="AF10" s="7" t="s">
        <v>44</v>
      </c>
    </row>
    <row r="11" spans="17:32" ht="97.5" customHeight="1" x14ac:dyDescent="0.2">
      <c r="Q11" s="8"/>
    </row>
    <row r="12" spans="17:32" ht="93" customHeight="1" x14ac:dyDescent="0.2">
      <c r="Q12" s="8"/>
    </row>
    <row r="13" spans="17:32" ht="61.5" customHeight="1" x14ac:dyDescent="0.2">
      <c r="Q13" s="8"/>
    </row>
    <row r="14" spans="17:32" ht="62.25" customHeight="1" x14ac:dyDescent="0.2">
      <c r="Q14" s="8"/>
    </row>
    <row r="15" spans="17:32" ht="36" customHeight="1" x14ac:dyDescent="0.2">
      <c r="Q15" s="8"/>
    </row>
    <row r="16" spans="17:32" ht="45" customHeight="1" x14ac:dyDescent="0.2">
      <c r="Q16" s="8"/>
    </row>
    <row r="17" spans="17:17" ht="73.5" customHeight="1" x14ac:dyDescent="0.2">
      <c r="Q17" s="8"/>
    </row>
    <row r="18" spans="17:17" ht="60.75" customHeight="1" x14ac:dyDescent="0.2">
      <c r="Q18" s="8"/>
    </row>
    <row r="19" spans="17:17" ht="64.5" customHeight="1" x14ac:dyDescent="0.2">
      <c r="Q19" s="8"/>
    </row>
    <row r="20" spans="17:17" ht="70.5" customHeight="1" x14ac:dyDescent="0.2">
      <c r="Q20" s="8"/>
    </row>
    <row r="21" spans="17:17" ht="80.25" customHeight="1" x14ac:dyDescent="0.2">
      <c r="Q21" s="8"/>
    </row>
    <row r="22" spans="17:17" x14ac:dyDescent="0.2">
      <c r="Q22" s="8"/>
    </row>
    <row r="23" spans="17:17" ht="66.75" customHeight="1" x14ac:dyDescent="0.2">
      <c r="Q23" s="8"/>
    </row>
  </sheetData>
  <mergeCells count="1">
    <mergeCell ref="AF8:AF9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20"/>
  <sheetViews>
    <sheetView tabSelected="1" zoomScale="80" zoomScaleNormal="80" workbookViewId="0">
      <selection activeCell="K7" sqref="K7"/>
    </sheetView>
  </sheetViews>
  <sheetFormatPr baseColWidth="10" defaultRowHeight="15" x14ac:dyDescent="0.25"/>
  <cols>
    <col min="1" max="1" width="11.42578125" style="34"/>
    <col min="5" max="5" width="11.42578125" customWidth="1"/>
    <col min="6" max="7" width="19.7109375" customWidth="1"/>
    <col min="8" max="8" width="9.85546875" customWidth="1"/>
    <col min="9" max="9" width="41.85546875" customWidth="1"/>
    <col min="10" max="10" width="10.5703125" customWidth="1"/>
    <col min="11" max="11" width="36.140625" customWidth="1"/>
    <col min="12" max="12" width="11.42578125" customWidth="1"/>
    <col min="13" max="13" width="18.28515625" customWidth="1"/>
    <col min="14" max="14" width="9.140625" customWidth="1"/>
    <col min="15" max="15" width="9.42578125" customWidth="1"/>
    <col min="16" max="16" width="7.85546875" customWidth="1"/>
    <col min="17" max="17" width="16.7109375" customWidth="1"/>
    <col min="18" max="18" width="6.42578125" customWidth="1"/>
    <col min="20" max="20" width="5.140625" customWidth="1"/>
    <col min="21" max="21" width="2.7109375" customWidth="1"/>
    <col min="22" max="22" width="4.42578125" customWidth="1"/>
    <col min="23" max="23" width="4.85546875" customWidth="1"/>
    <col min="24" max="24" width="4.42578125" customWidth="1"/>
    <col min="25" max="25" width="4.5703125" customWidth="1"/>
    <col min="26" max="26" width="4.85546875" customWidth="1"/>
    <col min="27" max="27" width="3.85546875" customWidth="1"/>
    <col min="28" max="28" width="5.140625" customWidth="1"/>
    <col min="29" max="29" width="4.140625" customWidth="1"/>
    <col min="30" max="30" width="6.7109375" customWidth="1"/>
    <col min="31" max="40" width="11.42578125" style="35"/>
  </cols>
  <sheetData>
    <row r="1" spans="1:40" s="1" customFormat="1" ht="12" x14ac:dyDescent="0.2">
      <c r="AE1" s="32"/>
      <c r="AF1" s="32"/>
      <c r="AG1" s="32"/>
      <c r="AH1" s="32"/>
      <c r="AI1" s="32"/>
      <c r="AJ1" s="32"/>
      <c r="AK1" s="32"/>
      <c r="AL1" s="32"/>
      <c r="AM1" s="32"/>
      <c r="AN1" s="32"/>
    </row>
    <row r="2" spans="1:40" s="1" customFormat="1" x14ac:dyDescent="0.25">
      <c r="B2" s="203" t="s">
        <v>26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32"/>
      <c r="AG2" s="32"/>
      <c r="AH2" s="32"/>
      <c r="AI2" s="32"/>
      <c r="AJ2" s="32"/>
      <c r="AK2" s="32"/>
      <c r="AL2" s="32"/>
      <c r="AM2" s="32"/>
      <c r="AN2" s="32"/>
    </row>
    <row r="3" spans="1:40" s="1" customFormat="1" x14ac:dyDescent="0.25">
      <c r="B3" s="204" t="s">
        <v>151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32"/>
      <c r="AG3" s="32"/>
      <c r="AH3" s="32"/>
      <c r="AI3" s="32"/>
      <c r="AJ3" s="32"/>
      <c r="AK3" s="32"/>
      <c r="AL3" s="32"/>
      <c r="AM3" s="32"/>
      <c r="AN3" s="32"/>
    </row>
    <row r="4" spans="1:40" s="1" customFormat="1" x14ac:dyDescent="0.25">
      <c r="B4" s="203" t="s">
        <v>53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32"/>
      <c r="AG4" s="32"/>
      <c r="AH4" s="32"/>
      <c r="AI4" s="32"/>
      <c r="AJ4" s="32"/>
      <c r="AK4" s="32"/>
      <c r="AL4" s="32"/>
      <c r="AM4" s="32"/>
      <c r="AN4" s="32"/>
    </row>
    <row r="5" spans="1:40" s="1" customFormat="1" x14ac:dyDescent="0.25">
      <c r="B5" s="205" t="s">
        <v>160</v>
      </c>
      <c r="C5" s="205"/>
      <c r="D5" s="205"/>
      <c r="E5" s="205"/>
      <c r="F5" s="205"/>
      <c r="G5" s="205"/>
      <c r="H5" s="205"/>
      <c r="I5" s="205"/>
      <c r="J5" s="205"/>
      <c r="K5" s="205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113"/>
      <c r="AF5" s="32"/>
      <c r="AG5" s="32"/>
      <c r="AH5" s="32"/>
      <c r="AI5" s="32"/>
      <c r="AJ5" s="32"/>
      <c r="AK5" s="32"/>
      <c r="AL5" s="32"/>
      <c r="AM5" s="32"/>
      <c r="AN5" s="32"/>
    </row>
    <row r="6" spans="1:40" s="1" customFormat="1" x14ac:dyDescent="0.2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113"/>
      <c r="AF6" s="32"/>
      <c r="AG6" s="32"/>
      <c r="AH6" s="32"/>
      <c r="AI6" s="32"/>
      <c r="AJ6" s="32"/>
      <c r="AK6" s="32"/>
      <c r="AL6" s="32"/>
      <c r="AM6" s="32"/>
      <c r="AN6" s="32"/>
    </row>
    <row r="7" spans="1:40" s="1" customFormat="1" x14ac:dyDescent="0.25">
      <c r="B7" s="88" t="s">
        <v>162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113"/>
      <c r="AF7" s="32"/>
      <c r="AG7" s="32"/>
      <c r="AH7" s="32"/>
      <c r="AI7" s="32"/>
      <c r="AJ7" s="32"/>
      <c r="AK7" s="32"/>
      <c r="AL7" s="32"/>
      <c r="AM7" s="32"/>
      <c r="AN7" s="32"/>
    </row>
    <row r="8" spans="1:40" s="1" customFormat="1" ht="15.75" thickBot="1" x14ac:dyDescent="0.3"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113"/>
      <c r="AF8" s="32"/>
      <c r="AG8" s="32"/>
      <c r="AH8" s="32"/>
      <c r="AI8" s="32"/>
      <c r="AJ8" s="32"/>
      <c r="AK8" s="32"/>
      <c r="AL8" s="32"/>
      <c r="AM8" s="32"/>
      <c r="AN8" s="32"/>
    </row>
    <row r="9" spans="1:40" ht="30" x14ac:dyDescent="0.25">
      <c r="B9" s="114" t="s">
        <v>24</v>
      </c>
      <c r="C9" s="115" t="s">
        <v>0</v>
      </c>
      <c r="D9" s="115"/>
      <c r="E9" s="116" t="s">
        <v>92</v>
      </c>
      <c r="F9" s="116" t="s">
        <v>1</v>
      </c>
      <c r="G9" s="116" t="s">
        <v>2</v>
      </c>
      <c r="H9" s="116" t="s">
        <v>3</v>
      </c>
      <c r="I9" s="116" t="s">
        <v>10</v>
      </c>
      <c r="J9" s="116" t="s">
        <v>3</v>
      </c>
      <c r="K9" s="116" t="s">
        <v>100</v>
      </c>
      <c r="L9" s="223" t="s">
        <v>99</v>
      </c>
      <c r="M9" s="216" t="s">
        <v>29</v>
      </c>
      <c r="N9" s="216"/>
      <c r="O9" s="216"/>
      <c r="P9" s="216" t="s">
        <v>5</v>
      </c>
      <c r="Q9" s="216"/>
      <c r="R9" s="216"/>
      <c r="S9" s="216" t="s">
        <v>6</v>
      </c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7"/>
      <c r="AE9" s="117"/>
    </row>
    <row r="10" spans="1:40" s="31" customFormat="1" ht="60.75" customHeight="1" x14ac:dyDescent="0.25">
      <c r="A10" s="34"/>
      <c r="B10" s="118"/>
      <c r="C10" s="119" t="s">
        <v>27</v>
      </c>
      <c r="D10" s="120" t="s">
        <v>7</v>
      </c>
      <c r="E10" s="121"/>
      <c r="F10" s="121"/>
      <c r="G10" s="121"/>
      <c r="H10" s="121"/>
      <c r="I10" s="121"/>
      <c r="J10" s="121"/>
      <c r="K10" s="121"/>
      <c r="L10" s="224"/>
      <c r="M10" s="47" t="s">
        <v>7</v>
      </c>
      <c r="N10" s="47" t="s">
        <v>51</v>
      </c>
      <c r="O10" s="47" t="s">
        <v>52</v>
      </c>
      <c r="P10" s="60" t="s">
        <v>8</v>
      </c>
      <c r="Q10" s="47" t="s">
        <v>91</v>
      </c>
      <c r="R10" s="47" t="s">
        <v>9</v>
      </c>
      <c r="S10" s="46" t="s">
        <v>11</v>
      </c>
      <c r="T10" s="46" t="s">
        <v>12</v>
      </c>
      <c r="U10" s="46" t="s">
        <v>13</v>
      </c>
      <c r="V10" s="46" t="s">
        <v>14</v>
      </c>
      <c r="W10" s="46" t="s">
        <v>15</v>
      </c>
      <c r="X10" s="122" t="s">
        <v>16</v>
      </c>
      <c r="Y10" s="122" t="s">
        <v>17</v>
      </c>
      <c r="Z10" s="122" t="s">
        <v>18</v>
      </c>
      <c r="AA10" s="122" t="s">
        <v>19</v>
      </c>
      <c r="AB10" s="122" t="s">
        <v>20</v>
      </c>
      <c r="AC10" s="122" t="s">
        <v>21</v>
      </c>
      <c r="AD10" s="123" t="s">
        <v>22</v>
      </c>
      <c r="AE10" s="117"/>
      <c r="AF10" s="35"/>
      <c r="AG10" s="35"/>
      <c r="AH10" s="35"/>
      <c r="AI10" s="35"/>
      <c r="AJ10" s="35"/>
      <c r="AK10" s="35"/>
      <c r="AL10" s="35"/>
      <c r="AM10" s="35"/>
      <c r="AN10" s="35"/>
    </row>
    <row r="11" spans="1:40" s="31" customFormat="1" ht="106.5" customHeight="1" x14ac:dyDescent="0.25">
      <c r="A11" s="34"/>
      <c r="B11" s="228" t="s">
        <v>38</v>
      </c>
      <c r="C11" s="165" t="s">
        <v>95</v>
      </c>
      <c r="D11" s="225" t="s">
        <v>96</v>
      </c>
      <c r="E11" s="214" t="s">
        <v>41</v>
      </c>
      <c r="F11" s="214" t="s">
        <v>101</v>
      </c>
      <c r="G11" s="214" t="s">
        <v>94</v>
      </c>
      <c r="H11" s="200">
        <v>30</v>
      </c>
      <c r="I11" s="200" t="s">
        <v>157</v>
      </c>
      <c r="J11" s="200">
        <v>20</v>
      </c>
      <c r="K11" s="124" t="s">
        <v>97</v>
      </c>
      <c r="L11" s="67"/>
      <c r="M11" s="67"/>
      <c r="N11" s="67">
        <v>0</v>
      </c>
      <c r="O11" s="60">
        <v>1</v>
      </c>
      <c r="P11" s="47"/>
      <c r="Q11" s="232">
        <v>250000000</v>
      </c>
      <c r="R11" s="105"/>
      <c r="S11" s="234"/>
      <c r="T11" s="234"/>
      <c r="U11" s="221"/>
      <c r="V11" s="221"/>
      <c r="W11" s="221"/>
      <c r="X11" s="221"/>
      <c r="Y11" s="221"/>
      <c r="Z11" s="221"/>
      <c r="AA11" s="221"/>
      <c r="AB11" s="221"/>
      <c r="AC11" s="221"/>
      <c r="AD11" s="230"/>
      <c r="AE11" s="117"/>
      <c r="AF11" s="35"/>
      <c r="AG11" s="35"/>
      <c r="AH11" s="35"/>
      <c r="AI11" s="35"/>
      <c r="AJ11" s="35"/>
      <c r="AK11" s="35"/>
      <c r="AL11" s="35"/>
      <c r="AM11" s="35"/>
      <c r="AN11" s="35"/>
    </row>
    <row r="12" spans="1:40" ht="79.5" customHeight="1" x14ac:dyDescent="0.25">
      <c r="B12" s="228"/>
      <c r="C12" s="165"/>
      <c r="D12" s="225"/>
      <c r="E12" s="214"/>
      <c r="F12" s="214"/>
      <c r="G12" s="214"/>
      <c r="H12" s="202"/>
      <c r="I12" s="202"/>
      <c r="J12" s="202"/>
      <c r="K12" s="124" t="s">
        <v>106</v>
      </c>
      <c r="L12" s="45"/>
      <c r="M12" s="45" t="s">
        <v>62</v>
      </c>
      <c r="N12" s="67">
        <v>0</v>
      </c>
      <c r="O12" s="60">
        <v>20</v>
      </c>
      <c r="P12" s="63"/>
      <c r="Q12" s="233"/>
      <c r="R12" s="125"/>
      <c r="S12" s="235"/>
      <c r="T12" s="235"/>
      <c r="U12" s="222"/>
      <c r="V12" s="222"/>
      <c r="W12" s="222"/>
      <c r="X12" s="222"/>
      <c r="Y12" s="222"/>
      <c r="Z12" s="222"/>
      <c r="AA12" s="222"/>
      <c r="AB12" s="222"/>
      <c r="AC12" s="222"/>
      <c r="AD12" s="231"/>
      <c r="AE12" s="117"/>
    </row>
    <row r="13" spans="1:40" ht="85.5" customHeight="1" x14ac:dyDescent="0.25">
      <c r="B13" s="228"/>
      <c r="C13" s="165"/>
      <c r="D13" s="225"/>
      <c r="E13" s="214"/>
      <c r="F13" s="214"/>
      <c r="G13" s="214"/>
      <c r="H13" s="218"/>
      <c r="I13" s="126" t="s">
        <v>102</v>
      </c>
      <c r="J13" s="238">
        <v>0.5</v>
      </c>
      <c r="K13" s="127"/>
      <c r="L13" s="239"/>
      <c r="M13" s="45" t="s">
        <v>61</v>
      </c>
      <c r="N13" s="67">
        <v>0</v>
      </c>
      <c r="O13" s="60">
        <v>1</v>
      </c>
      <c r="P13" s="47"/>
      <c r="Q13" s="232">
        <v>30000000</v>
      </c>
      <c r="R13" s="125"/>
      <c r="S13" s="125"/>
      <c r="T13" s="125"/>
      <c r="U13" s="125"/>
      <c r="V13" s="128"/>
      <c r="W13" s="128"/>
      <c r="X13" s="128"/>
      <c r="Y13" s="128"/>
      <c r="Z13" s="128"/>
      <c r="AA13" s="128"/>
      <c r="AB13" s="128"/>
      <c r="AC13" s="128"/>
      <c r="AD13" s="129"/>
      <c r="AE13" s="117"/>
    </row>
    <row r="14" spans="1:40" ht="90.75" customHeight="1" x14ac:dyDescent="0.25">
      <c r="B14" s="228"/>
      <c r="C14" s="165"/>
      <c r="D14" s="225"/>
      <c r="E14" s="214"/>
      <c r="F14" s="214"/>
      <c r="G14" s="214"/>
      <c r="H14" s="219"/>
      <c r="I14" s="130" t="s">
        <v>103</v>
      </c>
      <c r="J14" s="219"/>
      <c r="K14" s="197" t="s">
        <v>107</v>
      </c>
      <c r="L14" s="240"/>
      <c r="M14" s="37" t="s">
        <v>120</v>
      </c>
      <c r="N14" s="67">
        <v>0</v>
      </c>
      <c r="O14" s="60">
        <v>1</v>
      </c>
      <c r="P14" s="47"/>
      <c r="Q14" s="242"/>
      <c r="R14" s="131"/>
      <c r="S14" s="125"/>
      <c r="T14" s="125"/>
      <c r="U14" s="132"/>
      <c r="V14" s="132"/>
      <c r="W14" s="132"/>
      <c r="X14" s="132"/>
      <c r="Y14" s="132"/>
      <c r="Z14" s="132"/>
      <c r="AA14" s="132"/>
      <c r="AB14" s="133"/>
      <c r="AC14" s="132"/>
      <c r="AD14" s="134"/>
      <c r="AE14" s="117"/>
    </row>
    <row r="15" spans="1:40" ht="57" customHeight="1" x14ac:dyDescent="0.25">
      <c r="B15" s="228"/>
      <c r="C15" s="165"/>
      <c r="D15" s="225"/>
      <c r="E15" s="214"/>
      <c r="F15" s="214"/>
      <c r="G15" s="214"/>
      <c r="H15" s="219"/>
      <c r="I15" s="126" t="s">
        <v>104</v>
      </c>
      <c r="J15" s="219"/>
      <c r="K15" s="198"/>
      <c r="L15" s="240"/>
      <c r="M15" s="45" t="s">
        <v>64</v>
      </c>
      <c r="N15" s="67">
        <v>0</v>
      </c>
      <c r="O15" s="60">
        <v>1</v>
      </c>
      <c r="P15" s="60"/>
      <c r="Q15" s="242"/>
      <c r="R15" s="125"/>
      <c r="S15" s="125"/>
      <c r="T15" s="125"/>
      <c r="U15" s="125"/>
      <c r="V15" s="125"/>
      <c r="W15" s="125"/>
      <c r="X15" s="135"/>
      <c r="Y15" s="135"/>
      <c r="Z15" s="135"/>
      <c r="AA15" s="135"/>
      <c r="AB15" s="135"/>
      <c r="AC15" s="135"/>
      <c r="AD15" s="136"/>
      <c r="AE15" s="117"/>
    </row>
    <row r="16" spans="1:40" ht="51" customHeight="1" x14ac:dyDescent="0.25">
      <c r="B16" s="228"/>
      <c r="C16" s="165"/>
      <c r="D16" s="225"/>
      <c r="E16" s="214"/>
      <c r="F16" s="214"/>
      <c r="G16" s="214"/>
      <c r="H16" s="219"/>
      <c r="I16" s="126" t="s">
        <v>105</v>
      </c>
      <c r="J16" s="219"/>
      <c r="K16" s="198"/>
      <c r="L16" s="241"/>
      <c r="M16" s="38" t="s">
        <v>65</v>
      </c>
      <c r="N16" s="67">
        <v>0</v>
      </c>
      <c r="O16" s="60">
        <v>1</v>
      </c>
      <c r="P16" s="40"/>
      <c r="Q16" s="243"/>
      <c r="R16" s="125"/>
      <c r="S16" s="125"/>
      <c r="T16" s="125"/>
      <c r="U16" s="125"/>
      <c r="V16" s="125"/>
      <c r="W16" s="125"/>
      <c r="X16" s="135"/>
      <c r="Y16" s="135"/>
      <c r="Z16" s="135"/>
      <c r="AA16" s="135"/>
      <c r="AB16" s="135"/>
      <c r="AC16" s="135"/>
      <c r="AD16" s="136"/>
      <c r="AE16" s="117"/>
    </row>
    <row r="17" spans="2:31" ht="96" customHeight="1" x14ac:dyDescent="0.25">
      <c r="B17" s="228"/>
      <c r="C17" s="165"/>
      <c r="D17" s="225"/>
      <c r="E17" s="214"/>
      <c r="F17" s="214"/>
      <c r="G17" s="214"/>
      <c r="H17" s="219"/>
      <c r="I17" s="36" t="s">
        <v>158</v>
      </c>
      <c r="J17" s="219"/>
      <c r="K17" s="198"/>
      <c r="L17" s="246"/>
      <c r="M17" s="239" t="s">
        <v>108</v>
      </c>
      <c r="N17" s="67">
        <v>0</v>
      </c>
      <c r="O17" s="60">
        <v>1</v>
      </c>
      <c r="P17" s="40"/>
      <c r="Q17" s="244">
        <v>70000000</v>
      </c>
      <c r="R17" s="125"/>
      <c r="S17" s="125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48"/>
      <c r="AE17" s="117"/>
    </row>
    <row r="18" spans="2:31" ht="103.5" customHeight="1" x14ac:dyDescent="0.25">
      <c r="B18" s="228"/>
      <c r="C18" s="165"/>
      <c r="D18" s="225"/>
      <c r="E18" s="214"/>
      <c r="F18" s="214"/>
      <c r="G18" s="214"/>
      <c r="H18" s="220"/>
      <c r="I18" s="36" t="s">
        <v>159</v>
      </c>
      <c r="J18" s="220"/>
      <c r="K18" s="199"/>
      <c r="L18" s="247"/>
      <c r="M18" s="241"/>
      <c r="N18" s="67">
        <v>0</v>
      </c>
      <c r="O18" s="60">
        <v>1</v>
      </c>
      <c r="P18" s="40"/>
      <c r="Q18" s="245"/>
      <c r="R18" s="125"/>
      <c r="S18" s="125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48"/>
      <c r="AE18" s="117"/>
    </row>
    <row r="19" spans="2:31" ht="82.5" customHeight="1" thickBot="1" x14ac:dyDescent="0.3">
      <c r="B19" s="228"/>
      <c r="C19" s="165"/>
      <c r="D19" s="225"/>
      <c r="E19" s="214"/>
      <c r="F19" s="214"/>
      <c r="G19" s="214"/>
      <c r="H19" s="126"/>
      <c r="I19" s="126" t="s">
        <v>45</v>
      </c>
      <c r="J19" s="137">
        <v>0.15</v>
      </c>
      <c r="K19" s="68" t="s">
        <v>93</v>
      </c>
      <c r="L19" s="43"/>
      <c r="M19" s="43"/>
      <c r="N19" s="67">
        <v>0</v>
      </c>
      <c r="O19" s="60">
        <v>1</v>
      </c>
      <c r="P19" s="138"/>
      <c r="Q19" s="138">
        <v>0</v>
      </c>
      <c r="R19" s="69"/>
      <c r="S19" s="69"/>
      <c r="T19" s="69"/>
      <c r="U19" s="69"/>
      <c r="V19" s="69"/>
      <c r="W19" s="69"/>
      <c r="X19" s="139"/>
      <c r="Y19" s="139"/>
      <c r="Z19" s="139"/>
      <c r="AA19" s="140"/>
      <c r="AB19" s="141"/>
      <c r="AC19" s="141"/>
      <c r="AD19" s="142"/>
      <c r="AE19" s="117"/>
    </row>
    <row r="20" spans="2:31" ht="72.75" customHeight="1" thickBot="1" x14ac:dyDescent="0.3">
      <c r="B20" s="229"/>
      <c r="C20" s="227"/>
      <c r="D20" s="226"/>
      <c r="E20" s="215"/>
      <c r="F20" s="215"/>
      <c r="G20" s="215"/>
      <c r="H20" s="143"/>
      <c r="I20" s="144" t="s">
        <v>46</v>
      </c>
      <c r="J20" s="137">
        <v>0.15</v>
      </c>
      <c r="K20" s="145" t="s">
        <v>98</v>
      </c>
      <c r="L20" s="146"/>
      <c r="M20" s="146" t="s">
        <v>50</v>
      </c>
      <c r="N20" s="147">
        <v>0</v>
      </c>
      <c r="O20" s="148">
        <v>1</v>
      </c>
      <c r="P20" s="149"/>
      <c r="Q20" s="138">
        <v>0</v>
      </c>
      <c r="R20" s="150"/>
      <c r="S20" s="150"/>
      <c r="T20" s="150"/>
      <c r="U20" s="150"/>
      <c r="V20" s="150"/>
      <c r="W20" s="150"/>
      <c r="X20" s="151"/>
      <c r="Y20" s="151"/>
      <c r="Z20" s="151"/>
      <c r="AA20" s="152"/>
      <c r="AB20" s="150"/>
      <c r="AC20" s="150"/>
      <c r="AD20" s="153"/>
      <c r="AE20" s="117"/>
    </row>
  </sheetData>
  <mergeCells count="49">
    <mergeCell ref="AC17:AC18"/>
    <mergeCell ref="AD17:AD18"/>
    <mergeCell ref="W17:W18"/>
    <mergeCell ref="X17:X18"/>
    <mergeCell ref="Y17:Y18"/>
    <mergeCell ref="Z17:Z18"/>
    <mergeCell ref="AA17:AA18"/>
    <mergeCell ref="AB17:AB18"/>
    <mergeCell ref="Y11:Y12"/>
    <mergeCell ref="Z11:Z12"/>
    <mergeCell ref="L13:L16"/>
    <mergeCell ref="Q13:Q16"/>
    <mergeCell ref="Q17:Q18"/>
    <mergeCell ref="L17:L18"/>
    <mergeCell ref="M17:M18"/>
    <mergeCell ref="T17:T18"/>
    <mergeCell ref="U17:U18"/>
    <mergeCell ref="B2:AE2"/>
    <mergeCell ref="B3:AE3"/>
    <mergeCell ref="B4:AE4"/>
    <mergeCell ref="B5:K5"/>
    <mergeCell ref="H11:H12"/>
    <mergeCell ref="U11:U12"/>
    <mergeCell ref="V11:V12"/>
    <mergeCell ref="W11:W12"/>
    <mergeCell ref="X11:X12"/>
    <mergeCell ref="L9:L10"/>
    <mergeCell ref="F11:F20"/>
    <mergeCell ref="D11:D20"/>
    <mergeCell ref="C11:C20"/>
    <mergeCell ref="B11:B20"/>
    <mergeCell ref="AA11:AA12"/>
    <mergeCell ref="AB11:AB12"/>
    <mergeCell ref="E11:E20"/>
    <mergeCell ref="G11:G20"/>
    <mergeCell ref="M9:O9"/>
    <mergeCell ref="P9:R9"/>
    <mergeCell ref="S9:AD9"/>
    <mergeCell ref="I11:I12"/>
    <mergeCell ref="H13:H18"/>
    <mergeCell ref="AC11:AC12"/>
    <mergeCell ref="AD11:AD12"/>
    <mergeCell ref="J11:J12"/>
    <mergeCell ref="Q11:Q12"/>
    <mergeCell ref="S11:S12"/>
    <mergeCell ref="T11:T12"/>
    <mergeCell ref="V17:V18"/>
    <mergeCell ref="K14:K18"/>
    <mergeCell ref="J13:J18"/>
  </mergeCells>
  <pageMargins left="0.7" right="0.7" top="0.75" bottom="0.75" header="0.3" footer="0.3"/>
  <pageSetup paperSize="5" scale="4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workbookViewId="0">
      <selection activeCell="I38" sqref="I38"/>
    </sheetView>
  </sheetViews>
  <sheetFormatPr baseColWidth="10" defaultRowHeight="12" x14ac:dyDescent="0.2"/>
  <cols>
    <col min="1" max="16384" width="11.42578125" style="1"/>
  </cols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2" sqref="D2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PARTICIPACIÓN Y DESARROLLO COMU</vt:lpstr>
      <vt:lpstr>DERECHOS HUMANOS</vt:lpstr>
      <vt:lpstr>BOMBEROS</vt:lpstr>
      <vt:lpstr>Hoja3</vt:lpstr>
      <vt:lpstr>KEIDY</vt:lpstr>
      <vt:lpstr>DESASTRE</vt:lpstr>
      <vt:lpstr>GESTION DE RIESGO</vt:lpstr>
      <vt:lpstr>Hoja6</vt:lpstr>
      <vt:lpstr>SEGURIDAD Y CONVIVENCIA CIUDADA</vt:lpstr>
      <vt:lpstr>Hoja4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EILEEN STEPHENS</cp:lastModifiedBy>
  <cp:lastPrinted>2016-01-20T18:42:28Z</cp:lastPrinted>
  <dcterms:created xsi:type="dcterms:W3CDTF">2012-10-31T20:22:15Z</dcterms:created>
  <dcterms:modified xsi:type="dcterms:W3CDTF">2016-01-21T15:02:37Z</dcterms:modified>
</cp:coreProperties>
</file>