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840" windowHeight="12375" activeTab="0"/>
  </bookViews>
  <sheets>
    <sheet name="OCT 2017" sheetId="1" r:id="rId1"/>
    <sheet name="SEPT 2017" sheetId="2" r:id="rId2"/>
    <sheet name="2016" sheetId="3" r:id="rId3"/>
    <sheet name="Hoja2" sheetId="4" r:id="rId4"/>
    <sheet name="Hoja3" sheetId="5" r:id="rId5"/>
    <sheet name="Informe de compatibilidad" sheetId="6" r:id="rId6"/>
  </sheets>
  <externalReferences>
    <externalReference r:id="rId9"/>
  </externalReferences>
  <definedNames>
    <definedName name="_xlnm.Print_Area" localSheetId="2">'2016'!$B$2:$K$43</definedName>
    <definedName name="_xlnm.Print_Area" localSheetId="0">'OCT 2017'!$C$5:$P$36</definedName>
    <definedName name="_xlnm.Print_Area" localSheetId="1">'SEPT 2017'!$A$2:$U$43</definedName>
    <definedName name="_xlnm.Print_Titles" localSheetId="2">'2016'!$2:$8</definedName>
    <definedName name="_xlnm.Print_Titles" localSheetId="0">'OCT 2017'!$5:$9</definedName>
    <definedName name="_xlnm.Print_Titles" localSheetId="1">'SEPT 2017'!$2:$8</definedName>
  </definedNames>
  <calcPr fullCalcOnLoad="1"/>
</workbook>
</file>

<file path=xl/sharedStrings.xml><?xml version="1.0" encoding="utf-8"?>
<sst xmlns="http://schemas.openxmlformats.org/spreadsheetml/2006/main" count="511" uniqueCount="207">
  <si>
    <t>Meta</t>
  </si>
  <si>
    <t>Subprograma</t>
  </si>
  <si>
    <t>Indicador</t>
  </si>
  <si>
    <t>Meta Cuatrenio</t>
  </si>
  <si>
    <t>E</t>
  </si>
  <si>
    <t>%</t>
  </si>
  <si>
    <t>Acumulado Cumplimineto a la Fecha</t>
  </si>
  <si>
    <t>Acciones / Observaciones</t>
  </si>
  <si>
    <t>Sector o Población del Departamento Beneficiado</t>
  </si>
  <si>
    <t>Formato Rendicion de Cuentas Vigengia 2016</t>
  </si>
  <si>
    <t>Avance de Ejecucción  2016</t>
  </si>
  <si>
    <t>Lista Representativa del Patrimonio Cultural Inmaterial (LRPCI) departamental y Planes Especiales de Salvaguardia (PES) conformada y formulados.</t>
  </si>
  <si>
    <t>Manifestación en Lista Representativa del Patrimonio Cultural Inmaterial (LRPCI) del ámbito nacional y Plan Especial de Salvaguardia (PES),  formulada para posible ingreso.</t>
  </si>
  <si>
    <t>Proyectos contenidos en PES de manifestaciones departamentales o nacionales ejecutados.</t>
  </si>
  <si>
    <t>Pre-inventarios de posible patrimonio inmueble y urbano del departamento realizados.</t>
  </si>
  <si>
    <t>Conformación de Lista Indicativa de Candidatos a Bienes de Interés Cultural -LICBIC- departamental.</t>
  </si>
  <si>
    <t>Conformación de la Lista de Bienes de Interés Cultural (LIBIC) del ámbito departamental.</t>
  </si>
  <si>
    <t>Patrimonio mueble, bibliográfico y documental</t>
  </si>
  <si>
    <t>Proyectos de creación del Archivo Histórico, y del Centro de Memoria y Patrimonio Cultural   Departamental, Formulados.</t>
  </si>
  <si>
    <t>Implementación del Museo Histórico de la cultura propia del pueblo Raizal.</t>
  </si>
  <si>
    <t>Divulgación y apropiación del patrimonio</t>
  </si>
  <si>
    <t>Eventos que propenden por la preservación del patrimonio cultural apoyados.</t>
  </si>
  <si>
    <t>Grupo de vigías de Patrimonio, conformado y capacitado</t>
  </si>
  <si>
    <t>+ Creación</t>
  </si>
  <si>
    <t>Convocatorias de estímulos dirigidos a investigadores, gestores culturales, y/o artistas en las diferentes áreas, realizadas.</t>
  </si>
  <si>
    <t>+ Formación</t>
  </si>
  <si>
    <t>Programas de formación en diferentes áreas artísticas, dirigidos a niños, niñas, adolescentes, jóvenes, discapacitados y población en situación de vulnerabilidad, realizados.</t>
  </si>
  <si>
    <t xml:space="preserve">Procesos de formación a formadores de distintas áreas artísticas, realizados. </t>
  </si>
  <si>
    <t>Procesos de profesionalización y/o certificación para artistas y/o gestores culturales del Departamento, gestionados.</t>
  </si>
  <si>
    <t>+ Circulación</t>
  </si>
  <si>
    <t>Convocatorias de Estímulos para la circulación local, nacional y/ o internacional,   dirigidas a niños, niñas, adolescentes, jóvenes, discapacitados, población en situación de vulnerabilidad, adultos mayores, formadores y/o gestores culturales,  realizadas e implementadas</t>
  </si>
  <si>
    <t>Procesos de circulación local, nacional y/ o internacional de Grupos de las Escuelas de Formación Artística del Departamento, realizados.</t>
  </si>
  <si>
    <t>Eventos para la circulación de artistas y expresiones culturales apoyados.</t>
  </si>
  <si>
    <t>Intercambios regionales, nacionales y/o internacionales, para el fortalecimiento de la cultura y las expresiones artísticas realizados.</t>
  </si>
  <si>
    <t>+ Promoción</t>
  </si>
  <si>
    <t>Ediciones del Directorio cultural del Departamento, producidas y distribuidas</t>
  </si>
  <si>
    <t xml:space="preserve">Material promocional de la cultura nativa, producido.  </t>
  </si>
  <si>
    <t>Investigaciones acerca de la cultura Raizal y/o del Caribe elaboradas y publicadas</t>
  </si>
  <si>
    <t xml:space="preserve">Muestras periódicas de las manifestaciones tradicionales, realizadas. </t>
  </si>
  <si>
    <t>+ Espacios para las manifestaciones culturales</t>
  </si>
  <si>
    <t>Estudios, diseños, construcción del Centro Cultural de Hípica</t>
  </si>
  <si>
    <t>Adecuación, Construcción y/o dotación de Centros Culturales, realizado</t>
  </si>
  <si>
    <t>Mejoramiento del servicio bibliotecario</t>
  </si>
  <si>
    <t>Procesos de capacitación a bibliotecarios</t>
  </si>
  <si>
    <t xml:space="preserve">Bibliotecas escolares,  dotadas. </t>
  </si>
  <si>
    <t>Sistema de redes de bibliotecas, implementado</t>
  </si>
  <si>
    <t>Buenos hábitos de lectura y escritura</t>
  </si>
  <si>
    <t xml:space="preserve">Procesos  de formación en lecto-escritura, realizados. </t>
  </si>
  <si>
    <t>Campañas de fortalecimiento  literarios en español, inglés y/o Creole,  realizadas.</t>
  </si>
  <si>
    <t>Feria Departamental del Libro, realizada.</t>
  </si>
  <si>
    <t>Participación del Departamento en feria del libro regional, nacional o internacional, logrado.</t>
  </si>
  <si>
    <t>Encuentro de escritores caribeños, realizado.</t>
  </si>
  <si>
    <t>Órganos de participación social</t>
  </si>
  <si>
    <t>Asistencias técnicas Consejos establecidos por la Ley General de Cultura</t>
  </si>
  <si>
    <t>Innovación e industrias culturales</t>
  </si>
  <si>
    <t xml:space="preserve">Procesos de formación en emprendimiento e industria cultural, realizados. </t>
  </si>
  <si>
    <t>Medios y/o publicaciones de contenido cultural y/o artístico, apoyados.</t>
  </si>
  <si>
    <t>Organizaciones y/o productores audiovisuales, apoyados.</t>
  </si>
  <si>
    <t>Actores del sector cultural,  apoyados.</t>
  </si>
  <si>
    <t>Informe de compatibilidad para Copia de formato de rendicion de cuentas vigencia 2016 2.xls</t>
  </si>
  <si>
    <t>Ejecutar el 2017/02/22 15:21</t>
  </si>
  <si>
    <t>Las siguientes características de este libro no son compatibles con versiones anteriores de Excel. Estas características podrían perderse o degradarse si abre el libro con una versión anterior de Excel o si guarda el libro con un formato de archivo anterior.</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</si>
  <si>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</si>
  <si>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</si>
  <si>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</si>
  <si>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</si>
  <si>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</si>
  <si>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COMUNIDAD EN GENERAL</t>
  </si>
  <si>
    <t>#de listas representativas formuladas/ # de listas representativas programadas</t>
  </si>
  <si>
    <t>#de manifestaciones en lista representativa aprobada / # de manifestaciones en lista representativa formulada</t>
  </si>
  <si>
    <t># de proyectos (PES) ejecutados / # de proyectos (PES) programados</t>
  </si>
  <si>
    <t># de inventarios inmueble urbano realizados / # de inventarios inmuebles urbano programados</t>
  </si>
  <si>
    <t># de listas de bienes de interes conformadas / # de listas de bienes de interes programadas</t>
  </si>
  <si>
    <t># de proyecto para el archivo historico realizado / # de proyectos para el archivo historico programado</t>
  </si>
  <si>
    <t># de museos historicos implementados / # de museos historicos programados</t>
  </si>
  <si>
    <t># de eventos apoyados / # de eventos programados</t>
  </si>
  <si>
    <t># de vigias patrimonio conformados / # de Vigias patrimonio programados</t>
  </si>
  <si>
    <t># de convocatoriasde estimulos  realizadas / # de convocatorias de estimulas programadas</t>
  </si>
  <si>
    <t># de programas de formacion artistica realizados / # de programas de formacion artistica programadas</t>
  </si>
  <si>
    <t># de procesos de formacion a formadores realizados / # de procesos de formacion a formadores programados</t>
  </si>
  <si>
    <t># de procesos de profesionalizacion para gestores y artistas realizados / # de procesos de profesionalizacion para gestores y artistas programados</t>
  </si>
  <si>
    <t xml:space="preserve"># de convocatorias de estimulo para circulacion hechas / # de convotarorias de estimulo para circulacion programadas </t>
  </si>
  <si>
    <t># de proceos de circulacion de grupos de formacion realizados / # de procesos de grupos</t>
  </si>
  <si>
    <t># de eventos para circulacion de artistas apoyados / # de eventos para circulacion de artistas programados</t>
  </si>
  <si>
    <t># de intercambios culturales realizados / # de intercambios culturalesprogramados</t>
  </si>
  <si>
    <t># de ediciones del directorio cultural realizados / # de ediciones del directorio cultural programados</t>
  </si>
  <si>
    <t># de materiales promocionales de la cultura producidos / # de materiales promocionales de la cultura programadas</t>
  </si>
  <si>
    <t># de investigaciones de la cultura raizal hechas / # de investigaciines de la cultura raizal programadas</t>
  </si>
  <si>
    <t># de muestras de manifestaciones tradicionales ejecutadas / # de muestras de manifestaciones tradicionales programadas</t>
  </si>
  <si>
    <t xml:space="preserve">#  de centro hipico construido / # contruccion de centro hipico programado </t>
  </si>
  <si>
    <t># de centros culturales contruidos / # construccion de centros culturales programados</t>
  </si>
  <si>
    <t># de procesos de capacitacion realizados / # de de procesos de capacitacion programadas</t>
  </si>
  <si>
    <t># de bibliotecas dotadas / # de bibliotecas programadas para dotacion</t>
  </si>
  <si>
    <t># de sistemas de redes de bibliotecas implementadas / # de sistemas de redes de bibliotecas programadas</t>
  </si>
  <si>
    <t># de procesos de formacion en lectoescritura realizadas / # de procesos de lectoescritura programadas</t>
  </si>
  <si>
    <t># de campañas literarias en español, ingles y creole realizadas / # de campañas literarias en español, ingles y creole programadas</t>
  </si>
  <si>
    <t># de ferias del libro realizadas / # de ferias del libro programadas</t>
  </si>
  <si>
    <t># participaciones en ferias del libro realizadas / # de participaciones en ferias del libro programadas</t>
  </si>
  <si>
    <t># de encuentros de escritores realizadas / # de encuentros de escritores programadas</t>
  </si>
  <si>
    <t># de asistencias tecnicas a consejos realizadas / # de asistencias tecnicas a consejos programadas</t>
  </si>
  <si>
    <t># de procesos de formacion en emprendimiento realizados / # de procesos de formacion en emprendimiento programadas</t>
  </si>
  <si>
    <t># de medios o publicaciones de contenido cultural apoyados / # de medios o publicaciones programadas</t>
  </si>
  <si>
    <t># de organizaciones o productores auudiovisual apoyados / # de organizaciones o productores en audiovisuales programados</t>
  </si>
  <si>
    <t># de actores del sector cultural apoyados / # de actores del sector cultural a apoyar</t>
  </si>
  <si>
    <t xml:space="preserve">El avance de ejecucion es de 0% dado a que la meta programada es para el 2017 </t>
  </si>
  <si>
    <t xml:space="preserve">El avance de ejecucion es de 0% dado a que la meta programada es para el 2018 </t>
  </si>
  <si>
    <t xml:space="preserve">El avance de ejecucion es de 0% dado a que la meta programada es para el 2019 </t>
  </si>
  <si>
    <t>aunque la meta programada se estimo para el 2018, en el 2016 se realizo este proceso</t>
  </si>
  <si>
    <t>El avance de ejecucion es de 0% dado a que la meta programada es para el 2017 y 2019</t>
  </si>
  <si>
    <t xml:space="preserve">El avance de ejecucion es de 0% dado a que la meta programada es apartir del 2018 </t>
  </si>
  <si>
    <t>El avance de ejecucion es de 0% dado a que la meta programada es apartir del 2017</t>
  </si>
  <si>
    <t>El avance de ejecucion es de 33%  en relacion al acumulado del cuatrenio, dado a que la meta programada es apartir del  2017, aunque se realizo una actividad para el 2016</t>
  </si>
  <si>
    <t>El avance de ejecucion es de 100%  dado a que la meta programada se estimo para el 2018, en el 2016 se realizo este proceso</t>
  </si>
  <si>
    <t>El avance de ejecucion es del 33% en relacion al acumulado del cuatrenio, dado a que la meta programada es apartir del  2018, aunque se realizo una actividad para el 2016</t>
  </si>
  <si>
    <t>la meta programada programada es de 2 para el 2016, en esta vigencia se  realizaron 7 actividades</t>
  </si>
  <si>
    <t xml:space="preserve">    El avance de ejecucion es del 33% en relacion al acumulado del cuatrenio, dado a que la meta programada es apartir del  2018, aunque se realizo este proceso para el 2016       </t>
  </si>
  <si>
    <t>Comunidad en General</t>
  </si>
  <si>
    <t>Patrimonio Inmaterial</t>
  </si>
  <si>
    <t>Patrimonio Material</t>
  </si>
  <si>
    <t>Acceso al Libro</t>
  </si>
  <si>
    <t>convenios</t>
  </si>
  <si>
    <t>se gestionó la presentación de la manifestación cultural: saberes, conocimientos ancestrales y prácticas culturales raizales en su convivencia con el mar, ante el Consejo Departamental de Patrimonio, para su  postulación a la lista representativa de patrimonio inmaterial, ante lo cual se aprobó dicha manifestación presentada ante el Consejo Departamental de Patrimonio y se tiene como primer PES.   De otra parte, se gestionó la realización de  reuniones y capacitaciones  con el  Ministerio de Cultura,  en cuanto al tema patrimonio material e inmaterial.</t>
  </si>
  <si>
    <r>
      <t xml:space="preserve">006  mis galgal.  008 festival de dulce, 11 dia danza, 16 green moon, 24 festival de evony, 49 intercambio chile , </t>
    </r>
    <r>
      <rPr>
        <sz val="8"/>
        <color indexed="17"/>
        <rFont val="Arial"/>
        <family val="2"/>
      </rPr>
      <t>51 tradiciones del flolcor,</t>
    </r>
    <r>
      <rPr>
        <sz val="8"/>
        <color indexed="8"/>
        <rFont val="Arial"/>
        <family val="2"/>
      </rPr>
      <t xml:space="preserve"> 83 conserrvacion y fortalecimiento taller, 84 actividades culturales en diferentes sectores de la isla promocion, 88 rondom gastronoma isleña, 105 festival afro</t>
    </r>
  </si>
  <si>
    <t>010, 050, 057, 085, 132, 133</t>
  </si>
  <si>
    <t>se brindó  apoyo en tiquetes a una (1) agrupación de danza tradicional para su participación  en el evento Festival Nacional de Danzas “Amaury Castro”, así como a dos (2) agrupaciones musicales del Departamento,  para realizar presentaciones internacionales.  se participó con muestras culturales,  en el Festival Folclórico y Cultural de Providencia y Santa Catalina (Convenio 037)</t>
  </si>
  <si>
    <t>no se realizo</t>
  </si>
  <si>
    <t>(Convenios: 003, 035,067, 078 y 118, 109</t>
  </si>
  <si>
    <t>se suscribió un Convenio Interadministrativo con la Universidad del Atlántico para  la formalización de la carrera de 25 músicos, por un valor de setenta y dos millones, quinientos cuarenta y seis mil, doscientos cuarenta pesos ($72.546.240).  De este proceso y luego de un examen de admisión llevado a cabo en la isla de San Andrés, han sido admitidos 26 músicos en las disciplinas de canto, piano y guitarra, los cuales tuvieron su primera jornada de clases de profesionalización en el mes de diciembre de 2016.</t>
  </si>
  <si>
    <t xml:space="preserve">se gestionó la realización del Taller lineamientos de iniciación  musical y se suscribió el Convenio No. 043, para la realización del Seminario-taller “Fortalecimiento a las Acciones Pedagógicas Culturales en el Archipiélago”.
</t>
  </si>
  <si>
    <t xml:space="preserve">se gestionó el inicio de clases en la Escuela de Formación Artística Sandino Manuel Ellis y se aportó  la  logística para la realización de muestras artísticas y  refrigerios para las diferentes actividades de este  centro de estudios artísticos. También se suscribió el Convenio No.015, para la Formación a través de la lúdica,  por un total de ciento treinta y cinco millones setecientos mil pesos ($ 135.700.000).   De otro lado se hizo la contratación de docentes de la Escuela de Formación,  por cuatrocientos tres millones, ochenta mil quinientos pesos ($403.080,500). 
</t>
  </si>
  <si>
    <t xml:space="preserve">se hizo la contratación de bibliotecarios por  setenta y ocho millones, seiscientos noventa y cuatro mil  pesos ($78.694.000).
De otro lado, los bibliotecarios participaron en seis (6) procesos de formación con instituciones y entidades como la Universidad Pedagógica Nacional, el Banco de la República y  el Ministerio de Cultura, en cuanto a temas como: El Bibliotecario como Gestor y Promotor, la realidad aumentada para dar valor a las colecciones, motivación y rol del Bibliotecario,  Informática Básica; para los Bibliotecarios, formulación de proyectos  de interés público, el Bibliotecario como Lector, entre otros.
</t>
  </si>
  <si>
    <t xml:space="preserve"> se llevaron a cabo actividades de Lectura en voz alta, dirigida e individualizada, en los Centros de Desarrollo Infantil los cuales incluyeron taller de rondas tradicionales, dibujo, cantos y otros, beneficiado con ello a unos 250 niños y niñas. 
De otra parte fueron beneficiados 45 niños del Centro Little World de los Almendros, a través de la promoción y estimulación de la lectura a través de  diferentes estrategias como concursos y juegos. Los menores que participaron en el evento denominado vacaciones recreativas y culturales, igualmente  tuvieron acceso a  algunos cuentos e historias facilitadas por los bibliotecarios. 
En la sala de lectura del Hospital local, las promotoras de lectura  han hecho  parte de procesos de motivación para que los adultos compartan con los pequeños,  experiencias y conversaciones a partir de libros que hablan de la vida cotidiana de otros niños en el mundo.  De otro lado, se ha venido realizando la actividad de lecturas en voz alta e individualizada en la sala de espera del centro hospitalario y en Consulta Externa, beneficiándose un promedio 60 niños.
</t>
  </si>
  <si>
    <t>se suscribieron los convenios 023 y 036, para la realización de dos (2) eventos audiovisuales con un aporte total de cincuenta millones de pesos ($ 50.000.000)</t>
  </si>
  <si>
    <t>se suscribió el Convenio No.033,  para la realización del Seminario- taller “técnicas para reforzar y promover el uso eficiente y racional de los recursos culturales”.</t>
  </si>
  <si>
    <t xml:space="preserve">De otra parte se brindó apoyo a miembros de la Asociación  de artesanas  Island Basket,  para su participación  en Expo artesano 2016 y se gestionó la realización de los conciertos: homenaje póstumo a Claudio Reid, “Banana” y recolecta  de fondos para el músico Willie B.
</t>
  </si>
  <si>
    <t>?????</t>
  </si>
  <si>
    <t>formalizacion de los Consejos Departamentales de Cultura, Patrimonio, y se realizo cesiones con el concejo de cinematorafia</t>
  </si>
  <si>
    <r>
      <t xml:space="preserve"> </t>
    </r>
    <r>
      <rPr>
        <sz val="8"/>
        <color indexed="10"/>
        <rFont val="Calibri"/>
        <family val="2"/>
      </rPr>
      <t xml:space="preserve"> ojo se coloco que no se realizo en avanza y realmente si hay actividad </t>
    </r>
    <r>
      <rPr>
        <sz val="8"/>
        <color indexed="8"/>
        <rFont val="Calibri"/>
        <family val="2"/>
      </rPr>
      <t xml:space="preserve">se implementó el Programa READY TO READ en diferentes  sectores, con concursos de ortografía, spelling contest, juegos y dinámicas de grupo, así como rondas y talleres de lectura.  De esta actividad se ha beneficiado un promedio de 150 niños.  Este evento tuvo cubrimiento a través de la televisión local.
Bajo este indicador se han venido realizando actividades para la promoción de la lectura en el ancianato de San Andrés y con los adultos Mayores de la Gobernación departamental, beneficiando a unas 70 personas de la tercera edad.
</t>
    </r>
  </si>
  <si>
    <t>programa</t>
  </si>
  <si>
    <t>2.5.1 SE MUEVE + CULTURA CON EL PATRIMONIO CULTURAL</t>
  </si>
  <si>
    <t>2.5.2  SE MUEVE CULTURA CON + PRÁCTICAS ARTÍSTICAS</t>
  </si>
  <si>
    <t xml:space="preserve">2.5.3  SE MUEVE  CULTURA CUANDO LEEMOS + </t>
  </si>
  <si>
    <t>2.5.4  SE MUEVE CULTURA CON + TALENTO CREATIVO</t>
  </si>
  <si>
    <t>Meta Anual 2016</t>
  </si>
  <si>
    <t>El avance de ejecucion es del 33% en relacion al acumulado del cuatrenio, dado a que la meta programada es apartir del  2018, aunque se realizo una actividad para el 2016.  se suscribieron los convenios 023 y 036, para la realización de dos (2) eventos audiovisuales con un aporte total de cincuenta millones de pesos ($ 50.000.000)</t>
  </si>
  <si>
    <t xml:space="preserve">    El avance de ejecucion es del 33% en relacion al acumulado del cuatrenio, dado a que la meta programada es apartir del  2018, aunque se realizo este proceso para el 2016.  se suscribió el Convenio No.033,  para la realización del Seminario- taller “técnicas para reforzar y promover el uso eficiente y racional de los recursos culturales”.       </t>
  </si>
  <si>
    <t>El avance de ejecucion es de 100%  dado a que la meta programada se estimo para el 2018, en el 2016 se realizo este proceso.  se suscribió un Convenio Interadministrativo con la Universidad del Atlántico para  la formalización de la carrera de 25 músicos, por un valor de setenta y dos millones, quinientos cuarenta y seis mil, doscientos cuarenta pesos ($72.546.240).  De este proceso y luego de un examen de admisión llevado a cabo en la isla de San Andrés, han sido admitidos 26 músicos en las disciplinas de canto, piano y guitarra, los cuales tuvieron su primera jornada de clases de profesionalización en el mes de diciembre de 2016.</t>
  </si>
  <si>
    <t>El avance de ejecucion es del 33% en relacion al acumulado del cuatrenio, dado a que la meta programada es apartir del  2018, aunque se realizo una actividad para el 2016.  se gestionó la presentación de la manifestación cultural: saberes, conocimientos ancestrales y prácticas culturales raizales en su convivencia con el mar, ante el Consejo Departamental de Patrimonio, para su  postulación a la lista representativa de patrimonio inmaterial, ante lo cual se aprobó dicha manifestación presentada ante el Consejo Departamental de Patrimonio y se tiene como primer PES.   De otra parte, se gestionó la realización de  reuniones y capacitaciones  con el  Ministerio de Cultura,  en cuanto al tema patrimonio material e inmaterial.</t>
  </si>
  <si>
    <t xml:space="preserve">aunque la meta programada se estimo para el 2018, en el 2016 se realizo este proceso.   se llevaron a cabo actividades de Lectura en voz alta, dirigida e individualizada, en los Centros de Desarrollo Infantil los cuales incluyeron taller de rondas tradicionales, dibujo, cantos y otros, beneficiado con ello a unos 250 niños y niñas. 
De otra parte fueron beneficiados 45 niños del Centro Little World de los Almendros, a través de la promoción y estimulación de la lectura a través de  diferentes estrategias como concursos y juegos. Los menores que participaron en el evento denominado vacaciones recreativas y culturales, igualmente  tuvieron acceso a  algunos cuentos e historias facilitadas por los bibliotecarios. 
En la sala de lectura del Hospital local, las promotoras de lectura  han hecho  parte de procesos de motivación para que los adultos compartan con los pequeños,  experiencias y conversaciones a partir de libros que hablan de la vida cotidiana de otros niños en el mundo.  De otro lado, se ha venido realizando la actividad de lecturas en voz alta e individualizada en la sala de espera del centro hospitalario y en Consulta Externa, beneficiándose un promedio 60 niños.
</t>
  </si>
  <si>
    <t>Avance de Ejecucción  2017</t>
  </si>
  <si>
    <t>Meta Anual 2017</t>
  </si>
  <si>
    <t>Formato Rendicion de Cuentas Vigengia 2017</t>
  </si>
  <si>
    <t>la meta programada programada es de 2 para el 2016, en esta vigencia se  realizaron 7 actividades.  (Convenios: 003, 035,067, 078 y 118, 109</t>
  </si>
  <si>
    <t>Meta Programada</t>
  </si>
  <si>
    <t>Acumulado Cumplimineto a 2017</t>
  </si>
  <si>
    <t xml:space="preserve">martela informa la capacitacion </t>
  </si>
  <si>
    <t xml:space="preserve">se gestionó el inicio de clases en la Escuela de Formación Artística Sandino Manuel Ellis y se aportó 
</t>
  </si>
  <si>
    <t xml:space="preserve">se realizo  muestras artísticas de este  centro de estudios artísticos como fue la presentacion a inicio de septiembre en el salon de la gobernacion y en en el conve con el programa de lectura   </t>
  </si>
  <si>
    <t>se llevo materialde orfa a anato y rema</t>
  </si>
  <si>
    <t>ya se tinen el estudio y diseño del centro cultural hipico CONSEGUIR EL NUMERO DEL CONVENIO</t>
  </si>
  <si>
    <t>Convenio 067 FUNDACIÓN NATIVE FILMS.</t>
  </si>
  <si>
    <t>convenio 071 fundacion NEW BREEZE FOUNDATION,  green moon</t>
  </si>
  <si>
    <t>preguntar a marta que se capacitarpn</t>
  </si>
  <si>
    <t>se llevo actividades de lectura en voz alta y escritura con los niñas en los centros de formacion donde se esta dando el programa de la escula sandino manuel ellis</t>
  </si>
  <si>
    <t>Convenio 030 FUNDACION SAN ANDRES MUSIC &amp; RAIZAL CULTURE,  MERCADO INSULAR DE EXPRESIONES CULTURALES (MINEC) 2017</t>
  </si>
  <si>
    <t>Convenio 068 FUNDACIÓN HENRIETTAS, Encarrete Isleño “FESACT”</t>
  </si>
  <si>
    <t>convenio 057  LA CAJA DE COMPENSACION FAMILIAR DE SAN ANDRES Y PROVIDENCIA ISLAS “CAJASAI”, “ALL TOGETHER AS WE ARE”</t>
  </si>
  <si>
    <t xml:space="preserve">convenio 076 a costarica FUNDACIÓN ISLAND HOPE.   Convenio de anato, convenio de gree moon, Convenio 013 FUNDACION INGLESIA CHRISTIAN MISSION THE SOLID ROCK , convenio 008  INSTITUTO NACIONAL DE FORMACION TECNICA PROFESIONAL “INFOTEP”  </t>
  </si>
  <si>
    <r>
      <t>convenio</t>
    </r>
    <r>
      <rPr>
        <b/>
        <sz val="8"/>
        <color indexed="8"/>
        <rFont val="Calibri"/>
        <family val="2"/>
      </rPr>
      <t xml:space="preserve"> 029 </t>
    </r>
    <r>
      <rPr>
        <sz val="8"/>
        <color indexed="8"/>
        <rFont val="Calibri"/>
        <family val="2"/>
      </rPr>
      <t xml:space="preserve">LINVAL ASSOCIATION FOR THE DEVELOPMENT OF THE RAIZAL PEOPLE, festival del dulce en semana santa.  Convenio </t>
    </r>
    <r>
      <rPr>
        <b/>
        <sz val="8"/>
        <color indexed="8"/>
        <rFont val="Calibri"/>
        <family val="2"/>
      </rPr>
      <t>071</t>
    </r>
    <r>
      <rPr>
        <sz val="8"/>
        <color indexed="8"/>
        <rFont val="Calibri"/>
        <family val="2"/>
      </rPr>
      <t xml:space="preserve"> fundacion NEW BREEZE FOUNDATION Promover procesos, espacios y prácticas, propias a la cultura raizal, con miras la reactivación de las costumbres autóctonas de nuestro territorio insular. Convenio </t>
    </r>
    <r>
      <rPr>
        <b/>
        <sz val="8"/>
        <color indexed="8"/>
        <rFont val="Calibri"/>
        <family val="2"/>
      </rPr>
      <t>048</t>
    </r>
    <r>
      <rPr>
        <sz val="8"/>
        <color indexed="8"/>
        <rFont val="Calibri"/>
        <family val="2"/>
      </rPr>
      <t xml:space="preserve"> FUNDACION SAN ANDRES AND PROVIDENE ISLANDS SOLUCTIONS "SAISOL",  Organización del proyecto History, Tradition and Culture "Our People", el cual consiste en presentar una muestra variada cultural, gastronomica y tradicional a llevarse a cabo a partir del mes de junio de la presente vigencia.</t>
    </r>
  </si>
  <si>
    <r>
      <t>convenio 008 INSTITUTO NACIONAL DE FORMACION TECNICA PROFESIONAL “INFOTEP”</t>
    </r>
    <r>
      <rPr>
        <sz val="8"/>
        <color indexed="10"/>
        <rFont val="Calibri"/>
        <family val="2"/>
      </rPr>
      <t xml:space="preserve">  y lo que martha me va a dar</t>
    </r>
  </si>
  <si>
    <t>se adelanto cesion con el consejo ed cultura y consejo de cinematografia</t>
  </si>
  <si>
    <t>Numeral</t>
  </si>
  <si>
    <t>Formato Plan de Accion 2018</t>
  </si>
  <si>
    <t>2.5.2</t>
  </si>
  <si>
    <t>2.5.3</t>
  </si>
  <si>
    <t>2.5.4</t>
  </si>
  <si>
    <t>Proyecto</t>
  </si>
  <si>
    <t>Actividad</t>
  </si>
  <si>
    <t>Recursos</t>
  </si>
  <si>
    <t>RP</t>
  </si>
  <si>
    <t>SGP</t>
  </si>
  <si>
    <t>SGR</t>
  </si>
  <si>
    <t>OTROS</t>
  </si>
  <si>
    <t>TOTAL</t>
  </si>
  <si>
    <t>Inicia</t>
  </si>
  <si>
    <t>Termina</t>
  </si>
  <si>
    <t>Area</t>
  </si>
  <si>
    <t>Cultura</t>
  </si>
  <si>
    <t>Desarrollo de la Cultura con + Talento Creativo San Andrés, San Andrés, Caribe</t>
  </si>
  <si>
    <t xml:space="preserve"> Apoyar diferentes actores del Sector cultural</t>
  </si>
  <si>
    <t>Desarrollo de las Fiestas Patronales del Departamento</t>
  </si>
  <si>
    <t>SE MUEVE + CULTURA CON EL PATRIMONIO CULTURAL</t>
  </si>
  <si>
    <t>2.5.1.</t>
  </si>
  <si>
    <t>convocatorias de estimulos dirigidos a investigadores, gestores culturales, y/o artistas en las diferentes areas</t>
  </si>
  <si>
    <t>Honorarios Profesionales</t>
  </si>
  <si>
    <t>Apoyo para la Divulgación y Preservación a Través de + Circulación de la Cultura de San Andrés</t>
  </si>
  <si>
    <t>Ejecutar programas de formacion en diferentes areas artisticas, dirigidos a niños</t>
  </si>
  <si>
    <t>Gestionar procesos de profesionalizacion y/o certificacion para artistas y/o gestores culturales del Departamento</t>
  </si>
  <si>
    <t>Realizar 20 eventos que permitan la circulacion, difusion de expresiones artisticas</t>
  </si>
  <si>
    <t>Producir materiales de promocion de la cultura nativa</t>
  </si>
  <si>
    <t>Patrimonio</t>
  </si>
  <si>
    <t>Fortalecimiento de las Bibliotecas y Casas de la Cultura de San Andrés, San Andrés</t>
  </si>
  <si>
    <t>Realizar la contratacion de profesionales y especialistas que aporten sus conocimientos y manejos administrativos con el proposito de lograr un crecimiento cultural</t>
  </si>
  <si>
    <t>Realizar 2 intercambios regionales, nacionales y/o internacionales, para el fortalecimiento de la cultura y las expresiones artisticas</t>
  </si>
  <si>
    <t>Realizar 10 muestras de las manifestaciones tradicionales</t>
  </si>
  <si>
    <t>Fortalecimiento y Apoyo de los Procesos Culturales con + Prácticas Artísticas en San Andrés, Caribe</t>
  </si>
  <si>
    <t>Adquisición, Construcción, Adecuación, Mantenimiento, Ornato y Dotación de Infraestructura Estratégica en el Archipiélago todo el Departamento, San Andrés, Caribe -</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</si>
</sst>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h:mm"/>
    <numFmt numFmtId="179" formatCode="yyyy/mm/dd"/>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Yes&quot;;&quot;Yes&quot;;&quot;No&quot;"/>
    <numFmt numFmtId="186" formatCode="&quot;True&quot;;&quot;True&quot;;&quot;False&quot;"/>
    <numFmt numFmtId="187" formatCode="&quot;On&quot;;&quot;On&quot;;&quot;Off&quot;"/>
  </numFmts>
  <fonts count="65">
    <font>
      <sz val="11"/>
      <color theme="1"/>
      <name val="Calibri"/>
      <family val="2"/>
    </font>
    <font>
      <sz val="11"/>
      <color indexed="8"/>
      <name val="Calibri"/>
      <family val="2"/>
    </font>
    <font>
      <sz val="8"/>
      <name val="Arial"/>
      <family val="2"/>
    </font>
    <font>
      <sz val="8"/>
      <color indexed="8"/>
      <name val="Arial"/>
      <family val="2"/>
    </font>
    <font>
      <sz val="8"/>
      <color indexed="17"/>
      <name val="Arial"/>
      <family val="2"/>
    </font>
    <font>
      <sz val="8"/>
      <color indexed="8"/>
      <name val="Calibri"/>
      <family val="2"/>
    </font>
    <font>
      <sz val="8"/>
      <color indexed="10"/>
      <name val="Calibri"/>
      <family val="2"/>
    </font>
    <font>
      <b/>
      <sz val="8"/>
      <color indexed="8"/>
      <name val="Calibri"/>
      <family val="2"/>
    </font>
    <font>
      <sz val="10"/>
      <name val="Arial"/>
      <family val="2"/>
    </font>
    <font>
      <sz val="9"/>
      <name val="Arial"/>
      <family val="2"/>
    </font>
    <font>
      <b/>
      <sz val="9"/>
      <name val="Gill Sans M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8"/>
      <color indexed="10"/>
      <name val="Arial"/>
      <family val="2"/>
    </font>
    <font>
      <sz val="10"/>
      <color indexed="8"/>
      <name val="Arial"/>
      <family val="2"/>
    </font>
    <font>
      <sz val="9"/>
      <color indexed="8"/>
      <name val="Arial"/>
      <family val="2"/>
    </font>
    <font>
      <sz val="9"/>
      <color indexed="8"/>
      <name val="Calibri"/>
      <family val="2"/>
    </font>
    <font>
      <b/>
      <sz val="9"/>
      <color indexed="9"/>
      <name val="Gill Sans M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b/>
      <sz val="9"/>
      <color theme="1"/>
      <name val="Calibri"/>
      <family val="2"/>
    </font>
    <font>
      <sz val="8"/>
      <color rgb="FFFF0000"/>
      <name val="Arial"/>
      <family val="2"/>
    </font>
    <font>
      <sz val="8"/>
      <color theme="1"/>
      <name val="Calibri"/>
      <family val="2"/>
    </font>
    <font>
      <sz val="10"/>
      <color theme="1"/>
      <name val="Arial"/>
      <family val="2"/>
    </font>
    <font>
      <sz val="9"/>
      <color theme="1"/>
      <name val="Arial"/>
      <family val="2"/>
    </font>
    <font>
      <sz val="9"/>
      <color rgb="FF000000"/>
      <name val="Arial"/>
      <family val="2"/>
    </font>
    <font>
      <sz val="9"/>
      <color theme="1"/>
      <name val="Calibri"/>
      <family val="2"/>
    </font>
    <font>
      <b/>
      <sz val="9"/>
      <color theme="0"/>
      <name val="Gill Sans MT"/>
      <family val="2"/>
    </font>
    <font>
      <sz val="8"/>
      <color rgb="FFFF0000"/>
      <name val="Calibri"/>
      <family val="2"/>
    </font>
    <font>
      <b/>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00B0F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style="thin"/>
      <top style="thin"/>
      <bottom style="medium"/>
    </border>
    <border>
      <left style="thin"/>
      <right>
        <color indexed="63"/>
      </right>
      <top style="thin"/>
      <bottom style="thin"/>
    </border>
    <border>
      <left style="thin"/>
      <right style="thin"/>
      <top>
        <color indexed="63"/>
      </top>
      <bottom style="thin"/>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color indexed="63"/>
      </right>
      <top style="medium"/>
      <bottom style="medium"/>
    </border>
    <border>
      <left style="thin"/>
      <right style="thin"/>
      <top style="medium"/>
      <bottom style="medium"/>
    </border>
    <border>
      <left style="thin"/>
      <right>
        <color indexed="63"/>
      </right>
      <top style="thin"/>
      <bottom style="medium"/>
    </border>
    <border>
      <left style="medium"/>
      <right style="thin"/>
      <top style="medium"/>
      <bottom style="medium"/>
    </border>
    <border>
      <left style="medium"/>
      <right style="medium"/>
      <top style="medium"/>
      <bottom style="medium"/>
    </border>
    <border>
      <left/>
      <right/>
      <top style="medium"/>
      <bottom/>
    </border>
    <border>
      <left style="medium"/>
      <right>
        <color indexed="63"/>
      </right>
      <top style="medium"/>
      <bottom>
        <color indexed="63"/>
      </bottom>
    </border>
    <border>
      <left/>
      <right style="medium"/>
      <top style="medium"/>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style="medium"/>
    </border>
    <border>
      <left>
        <color indexed="63"/>
      </left>
      <right style="thin"/>
      <top style="thin"/>
      <bottom style="thin"/>
    </border>
    <border>
      <left>
        <color indexed="63"/>
      </left>
      <right style="thin"/>
      <top style="medium"/>
      <bottom style="medium"/>
    </border>
    <border>
      <left>
        <color indexed="63"/>
      </left>
      <right style="thin"/>
      <top>
        <color indexed="63"/>
      </top>
      <bottom>
        <color indexed="63"/>
      </bottom>
    </border>
    <border>
      <left style="medium"/>
      <right style="medium"/>
      <top style="medium"/>
      <bottom/>
    </border>
    <border>
      <left style="thin"/>
      <right>
        <color indexed="63"/>
      </right>
      <top>
        <color indexed="63"/>
      </top>
      <bottom style="thin"/>
    </border>
    <border>
      <left>
        <color indexed="63"/>
      </left>
      <right style="thin"/>
      <top style="thin"/>
      <bottom style="medium"/>
    </border>
    <border>
      <left/>
      <right style="medium"/>
      <top/>
      <bottom/>
    </border>
    <border>
      <left>
        <color indexed="63"/>
      </left>
      <right>
        <color indexed="63"/>
      </right>
      <top style="thin"/>
      <bottom style="medium"/>
    </border>
    <border>
      <left style="medium"/>
      <right style="medium"/>
      <top/>
      <bottom style="medium"/>
    </border>
    <border>
      <left style="thin"/>
      <right style="thin"/>
      <top style="medium"/>
      <bottom>
        <color indexed="63"/>
      </bottom>
    </border>
    <border>
      <left style="thin"/>
      <right style="thin"/>
      <top style="thin"/>
      <bottom>
        <color indexed="63"/>
      </bottom>
    </border>
    <border>
      <left style="medium"/>
      <right style="thin"/>
      <top style="medium"/>
      <bottom>
        <color indexed="63"/>
      </bottom>
    </border>
    <border>
      <left style="medium"/>
      <right style="thin"/>
      <top>
        <color indexed="63"/>
      </top>
      <bottom style="medium"/>
    </border>
    <border>
      <left style="thin"/>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style="medium"/>
      <right style="medium"/>
      <top/>
      <bottom/>
    </border>
    <border>
      <left style="medium"/>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thin"/>
      <bottom style="thin"/>
    </border>
    <border>
      <left>
        <color indexed="63"/>
      </left>
      <right>
        <color indexed="63"/>
      </right>
      <top>
        <color indexed="63"/>
      </top>
      <bottom style="double"/>
    </border>
    <border>
      <left style="thin"/>
      <right style="thin"/>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bottom style="mediu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color indexed="63"/>
      </right>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76">
    <xf numFmtId="0" fontId="0" fillId="0" borderId="0" xfId="0" applyFont="1" applyAlignment="1">
      <alignment/>
    </xf>
    <xf numFmtId="0" fontId="51"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5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16" fontId="0" fillId="0" borderId="0" xfId="0" applyNumberFormat="1" applyAlignment="1">
      <alignment/>
    </xf>
    <xf numFmtId="0" fontId="53"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0" borderId="13" xfId="0" applyFont="1" applyBorder="1" applyAlignment="1">
      <alignment horizontal="center" vertical="center"/>
    </xf>
    <xf numFmtId="9" fontId="53" fillId="0" borderId="13" xfId="0" applyNumberFormat="1" applyFont="1" applyBorder="1" applyAlignment="1">
      <alignment horizontal="center" vertical="center"/>
    </xf>
    <xf numFmtId="0" fontId="53" fillId="0" borderId="13" xfId="0" applyFont="1" applyBorder="1" applyAlignment="1">
      <alignment horizontal="center" vertical="center" wrapText="1"/>
    </xf>
    <xf numFmtId="0" fontId="53" fillId="0" borderId="15" xfId="0" applyFont="1" applyFill="1" applyBorder="1" applyAlignment="1">
      <alignment vertical="center" wrapText="1"/>
    </xf>
    <xf numFmtId="0" fontId="53" fillId="0" borderId="13" xfId="0" applyFont="1" applyFill="1" applyBorder="1" applyAlignment="1">
      <alignment horizontal="center" vertical="center"/>
    </xf>
    <xf numFmtId="0" fontId="53" fillId="33" borderId="13" xfId="0" applyFont="1" applyFill="1" applyBorder="1" applyAlignment="1">
      <alignment vertical="center" wrapText="1"/>
    </xf>
    <xf numFmtId="0" fontId="53" fillId="0" borderId="16" xfId="0" applyFont="1" applyBorder="1" applyAlignment="1">
      <alignment horizontal="center" vertical="center"/>
    </xf>
    <xf numFmtId="9" fontId="53" fillId="0" borderId="16" xfId="0" applyNumberFormat="1" applyFont="1" applyBorder="1" applyAlignment="1">
      <alignment horizontal="center" vertical="center"/>
    </xf>
    <xf numFmtId="0" fontId="53" fillId="33" borderId="14" xfId="0" applyFont="1" applyFill="1" applyBorder="1" applyAlignment="1">
      <alignment vertical="center" wrapText="1"/>
    </xf>
    <xf numFmtId="0" fontId="2" fillId="33" borderId="14" xfId="0" applyFont="1" applyFill="1" applyBorder="1" applyAlignment="1">
      <alignment horizontal="center" vertical="center" wrapText="1"/>
    </xf>
    <xf numFmtId="0" fontId="53" fillId="0" borderId="14" xfId="0" applyFont="1" applyBorder="1" applyAlignment="1">
      <alignment horizontal="center" vertical="center"/>
    </xf>
    <xf numFmtId="9" fontId="53" fillId="0" borderId="17" xfId="0" applyNumberFormat="1" applyFont="1" applyBorder="1" applyAlignment="1">
      <alignment horizontal="center" vertical="center"/>
    </xf>
    <xf numFmtId="0" fontId="53" fillId="33" borderId="18" xfId="0" applyFont="1" applyFill="1" applyBorder="1" applyAlignment="1">
      <alignment horizontal="center" vertical="center" wrapText="1"/>
    </xf>
    <xf numFmtId="0" fontId="53" fillId="0" borderId="18" xfId="0" applyFont="1" applyBorder="1" applyAlignment="1">
      <alignment horizontal="center" vertical="center"/>
    </xf>
    <xf numFmtId="9" fontId="53" fillId="0" borderId="18" xfId="0" applyNumberFormat="1" applyFont="1" applyBorder="1" applyAlignment="1">
      <alignment horizontal="center" vertical="center"/>
    </xf>
    <xf numFmtId="0" fontId="53" fillId="0" borderId="18" xfId="0" applyFont="1" applyBorder="1" applyAlignment="1">
      <alignment horizontal="center" vertical="center" wrapText="1"/>
    </xf>
    <xf numFmtId="9" fontId="53" fillId="0" borderId="14" xfId="0" applyNumberFormat="1" applyFont="1" applyBorder="1" applyAlignment="1">
      <alignment horizontal="center" vertical="center"/>
    </xf>
    <xf numFmtId="0" fontId="53" fillId="0" borderId="14" xfId="0" applyFont="1" applyBorder="1" applyAlignment="1">
      <alignment horizontal="center" vertical="center" wrapText="1"/>
    </xf>
    <xf numFmtId="0" fontId="53" fillId="0" borderId="19" xfId="0" applyFont="1" applyFill="1" applyBorder="1" applyAlignment="1">
      <alignment horizontal="left" vertical="center" wrapText="1"/>
    </xf>
    <xf numFmtId="0" fontId="53" fillId="33" borderId="20" xfId="0" applyFont="1" applyFill="1" applyBorder="1" applyAlignment="1">
      <alignment vertical="center" wrapText="1"/>
    </xf>
    <xf numFmtId="0" fontId="53" fillId="0" borderId="21"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3" fillId="0" borderId="21" xfId="0" applyFont="1" applyBorder="1" applyAlignment="1">
      <alignment horizontal="center" vertical="center"/>
    </xf>
    <xf numFmtId="9" fontId="53" fillId="0" borderId="21" xfId="0" applyNumberFormat="1" applyFont="1" applyBorder="1" applyAlignment="1">
      <alignment horizontal="center" vertical="center"/>
    </xf>
    <xf numFmtId="0" fontId="53" fillId="0" borderId="21" xfId="0" applyFont="1" applyBorder="1" applyAlignment="1">
      <alignment horizontal="center" vertical="center" wrapText="1"/>
    </xf>
    <xf numFmtId="0" fontId="53" fillId="0" borderId="19" xfId="0" applyFont="1" applyFill="1" applyBorder="1" applyAlignment="1">
      <alignment vertical="center" wrapText="1"/>
    </xf>
    <xf numFmtId="0" fontId="53" fillId="0" borderId="22" xfId="0" applyFont="1" applyFill="1" applyBorder="1" applyAlignment="1">
      <alignment vertical="center" wrapText="1"/>
    </xf>
    <xf numFmtId="0" fontId="53" fillId="33" borderId="18" xfId="0" applyFont="1" applyFill="1" applyBorder="1" applyAlignment="1">
      <alignment vertical="center" wrapText="1"/>
    </xf>
    <xf numFmtId="0" fontId="53" fillId="0" borderId="14" xfId="0" applyFont="1" applyFill="1" applyBorder="1" applyAlignment="1">
      <alignment horizontal="center" vertical="center"/>
    </xf>
    <xf numFmtId="0" fontId="54" fillId="33" borderId="21" xfId="0" applyFont="1" applyFill="1" applyBorder="1" applyAlignment="1">
      <alignment vertical="center" wrapText="1"/>
    </xf>
    <xf numFmtId="0" fontId="53" fillId="0" borderId="18"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53" fillId="0" borderId="18" xfId="0" applyFont="1" applyFill="1" applyBorder="1" applyAlignment="1">
      <alignment horizontal="center" vertical="center"/>
    </xf>
    <xf numFmtId="0" fontId="55" fillId="33" borderId="23" xfId="0" applyFont="1" applyFill="1" applyBorder="1" applyAlignment="1">
      <alignment horizontal="center" vertical="center" wrapText="1"/>
    </xf>
    <xf numFmtId="0" fontId="53" fillId="15" borderId="19" xfId="0" applyFont="1" applyFill="1" applyBorder="1" applyAlignment="1">
      <alignment horizontal="left" vertical="center" wrapText="1"/>
    </xf>
    <xf numFmtId="0" fontId="53" fillId="15" borderId="18" xfId="0" applyFont="1" applyFill="1" applyBorder="1" applyAlignment="1">
      <alignment horizontal="center" vertical="center" wrapText="1"/>
    </xf>
    <xf numFmtId="0" fontId="53" fillId="15" borderId="18" xfId="0" applyFont="1" applyFill="1" applyBorder="1" applyAlignment="1">
      <alignment horizontal="center" vertical="center"/>
    </xf>
    <xf numFmtId="9" fontId="53" fillId="15" borderId="18" xfId="0" applyNumberFormat="1" applyFont="1" applyFill="1" applyBorder="1" applyAlignment="1">
      <alignment horizontal="center" vertical="center"/>
    </xf>
    <xf numFmtId="0" fontId="53" fillId="15" borderId="15" xfId="0" applyFont="1" applyFill="1" applyBorder="1" applyAlignment="1">
      <alignment horizontal="left" vertical="center" wrapText="1"/>
    </xf>
    <xf numFmtId="0" fontId="53" fillId="15" borderId="13" xfId="0" applyFont="1" applyFill="1" applyBorder="1" applyAlignment="1">
      <alignment horizontal="center" vertical="center" wrapText="1"/>
    </xf>
    <xf numFmtId="0" fontId="53" fillId="15" borderId="13" xfId="0" applyFont="1" applyFill="1" applyBorder="1" applyAlignment="1">
      <alignment horizontal="center" vertical="center"/>
    </xf>
    <xf numFmtId="9" fontId="53" fillId="15" borderId="13" xfId="0" applyNumberFormat="1" applyFont="1" applyFill="1" applyBorder="1" applyAlignment="1">
      <alignment horizontal="center" vertical="center"/>
    </xf>
    <xf numFmtId="0" fontId="53" fillId="15" borderId="22" xfId="0" applyFont="1" applyFill="1" applyBorder="1" applyAlignment="1">
      <alignment horizontal="left" vertical="center" wrapText="1"/>
    </xf>
    <xf numFmtId="0" fontId="53" fillId="15" borderId="14" xfId="0" applyFont="1" applyFill="1" applyBorder="1" applyAlignment="1">
      <alignment horizontal="center" vertical="center"/>
    </xf>
    <xf numFmtId="9" fontId="53" fillId="15" borderId="14" xfId="0" applyNumberFormat="1" applyFont="1" applyFill="1" applyBorder="1" applyAlignment="1">
      <alignment horizontal="center" vertical="center"/>
    </xf>
    <xf numFmtId="0" fontId="53" fillId="15" borderId="14" xfId="0" applyFont="1" applyFill="1" applyBorder="1" applyAlignment="1">
      <alignment horizontal="center" vertical="center" wrapText="1"/>
    </xf>
    <xf numFmtId="0" fontId="53" fillId="15" borderId="19" xfId="0" applyFont="1" applyFill="1" applyBorder="1" applyAlignment="1">
      <alignment vertical="center" wrapText="1"/>
    </xf>
    <xf numFmtId="0" fontId="53" fillId="15" borderId="18" xfId="0" applyFont="1" applyFill="1" applyBorder="1" applyAlignment="1">
      <alignment vertical="center" wrapText="1"/>
    </xf>
    <xf numFmtId="0" fontId="53" fillId="15" borderId="14" xfId="0" applyFont="1" applyFill="1" applyBorder="1" applyAlignment="1">
      <alignment vertical="center" wrapText="1"/>
    </xf>
    <xf numFmtId="9" fontId="53" fillId="15" borderId="17" xfId="0" applyNumberFormat="1" applyFont="1" applyFill="1" applyBorder="1" applyAlignment="1">
      <alignment horizontal="center" vertical="center"/>
    </xf>
    <xf numFmtId="0" fontId="53" fillId="15" borderId="13" xfId="0" applyFont="1" applyFill="1" applyBorder="1" applyAlignment="1">
      <alignment vertical="center" wrapText="1"/>
    </xf>
    <xf numFmtId="9" fontId="53" fillId="15" borderId="16" xfId="0" applyNumberFormat="1" applyFont="1" applyFill="1" applyBorder="1" applyAlignment="1">
      <alignment horizontal="center" vertical="center"/>
    </xf>
    <xf numFmtId="0" fontId="55" fillId="34" borderId="24" xfId="0" applyFont="1" applyFill="1" applyBorder="1" applyAlignment="1">
      <alignment horizontal="center" vertical="center"/>
    </xf>
    <xf numFmtId="0" fontId="0" fillId="0" borderId="0" xfId="0" applyFill="1" applyAlignment="1">
      <alignment/>
    </xf>
    <xf numFmtId="0" fontId="53" fillId="0" borderId="22" xfId="0" applyFont="1" applyFill="1" applyBorder="1" applyAlignment="1">
      <alignment horizontal="left" vertical="center" wrapText="1"/>
    </xf>
    <xf numFmtId="0" fontId="2" fillId="0" borderId="14" xfId="0" applyFont="1" applyFill="1" applyBorder="1" applyAlignment="1">
      <alignment horizontal="center" vertical="center" wrapText="1"/>
    </xf>
    <xf numFmtId="9" fontId="53" fillId="0" borderId="14" xfId="0" applyNumberFormat="1" applyFont="1" applyFill="1" applyBorder="1" applyAlignment="1">
      <alignment horizontal="center" vertical="center"/>
    </xf>
    <xf numFmtId="0" fontId="53" fillId="0" borderId="14"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15" borderId="19" xfId="0" applyFont="1" applyFill="1" applyBorder="1" applyAlignment="1">
      <alignment horizontal="center" vertical="center" wrapText="1"/>
    </xf>
    <xf numFmtId="0" fontId="53" fillId="15" borderId="15" xfId="0" applyFont="1" applyFill="1" applyBorder="1" applyAlignment="1">
      <alignment horizontal="center" vertical="center" wrapText="1"/>
    </xf>
    <xf numFmtId="0" fontId="53" fillId="15" borderId="22" xfId="0" applyFont="1" applyFill="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2" xfId="0" applyFont="1" applyBorder="1" applyAlignment="1">
      <alignment horizontal="center" vertical="center" wrapText="1"/>
    </xf>
    <xf numFmtId="0" fontId="56" fillId="0" borderId="15" xfId="0" applyFont="1" applyBorder="1" applyAlignment="1">
      <alignment horizontal="center" vertical="center"/>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15" xfId="0" applyFont="1" applyBorder="1" applyAlignment="1">
      <alignment horizontal="center" vertical="center" wrapText="1"/>
    </xf>
    <xf numFmtId="0" fontId="57" fillId="0" borderId="13" xfId="0" applyFont="1" applyBorder="1" applyAlignment="1">
      <alignment/>
    </xf>
    <xf numFmtId="0" fontId="57" fillId="0" borderId="13" xfId="0" applyFont="1" applyBorder="1" applyAlignment="1">
      <alignment vertical="center"/>
    </xf>
    <xf numFmtId="0" fontId="56" fillId="0" borderId="13" xfId="0" applyFont="1" applyBorder="1" applyAlignment="1">
      <alignment horizontal="center" vertical="center" wrapText="1"/>
    </xf>
    <xf numFmtId="0" fontId="53" fillId="0" borderId="13" xfId="0" applyFont="1" applyBorder="1" applyAlignment="1">
      <alignment horizontal="justify" vertical="center"/>
    </xf>
    <xf numFmtId="0" fontId="56" fillId="0" borderId="13" xfId="0" applyFont="1" applyBorder="1" applyAlignment="1">
      <alignment horizontal="center" vertical="center"/>
    </xf>
    <xf numFmtId="0" fontId="57" fillId="0" borderId="13" xfId="0" applyFont="1" applyBorder="1" applyAlignment="1">
      <alignment vertical="top" wrapText="1"/>
    </xf>
    <xf numFmtId="0" fontId="58" fillId="0" borderId="18"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5" fillId="15" borderId="24" xfId="0" applyFont="1" applyFill="1" applyBorder="1" applyAlignment="1">
      <alignment horizontal="center" vertical="center"/>
    </xf>
    <xf numFmtId="0" fontId="2" fillId="15" borderId="14" xfId="0" applyFont="1" applyFill="1" applyBorder="1" applyAlignment="1">
      <alignment horizontal="center" vertical="center" wrapText="1"/>
    </xf>
    <xf numFmtId="0" fontId="53" fillId="15" borderId="21" xfId="0" applyFont="1" applyFill="1" applyBorder="1" applyAlignment="1">
      <alignment horizontal="center" vertical="center" wrapText="1"/>
    </xf>
    <xf numFmtId="0" fontId="53" fillId="15" borderId="21" xfId="0" applyFont="1" applyFill="1" applyBorder="1" applyAlignment="1">
      <alignment horizontal="center" vertical="center"/>
    </xf>
    <xf numFmtId="9" fontId="53" fillId="15" borderId="21" xfId="0" applyNumberFormat="1" applyFont="1" applyFill="1" applyBorder="1" applyAlignment="1">
      <alignment horizontal="center" vertical="center"/>
    </xf>
    <xf numFmtId="0" fontId="53" fillId="15" borderId="20" xfId="0" applyFont="1" applyFill="1" applyBorder="1" applyAlignment="1">
      <alignment horizontal="center" vertical="center" wrapText="1"/>
    </xf>
    <xf numFmtId="0" fontId="56" fillId="15" borderId="15" xfId="0" applyFont="1" applyFill="1" applyBorder="1" applyAlignment="1">
      <alignment horizontal="center" vertical="center"/>
    </xf>
    <xf numFmtId="0" fontId="2" fillId="15" borderId="13" xfId="0" applyFont="1" applyFill="1" applyBorder="1" applyAlignment="1">
      <alignment horizontal="center" vertical="center" wrapText="1"/>
    </xf>
    <xf numFmtId="0" fontId="53" fillId="15" borderId="16" xfId="0" applyFont="1" applyFill="1" applyBorder="1" applyAlignment="1">
      <alignment horizontal="center" vertical="center"/>
    </xf>
    <xf numFmtId="0" fontId="2" fillId="15" borderId="18" xfId="0" applyFont="1" applyFill="1" applyBorder="1" applyAlignment="1">
      <alignment horizontal="center" vertical="center" wrapText="1"/>
    </xf>
    <xf numFmtId="0" fontId="58" fillId="15" borderId="18" xfId="0" applyFont="1" applyFill="1" applyBorder="1" applyAlignment="1">
      <alignment horizontal="center" vertical="center" wrapText="1"/>
    </xf>
    <xf numFmtId="0" fontId="58" fillId="15" borderId="13" xfId="0" applyFont="1" applyFill="1" applyBorder="1" applyAlignment="1">
      <alignment horizontal="center" vertical="center" wrapText="1"/>
    </xf>
    <xf numFmtId="0" fontId="8" fillId="15" borderId="13" xfId="0" applyFont="1" applyFill="1" applyBorder="1" applyAlignment="1">
      <alignment horizontal="center" vertical="center" wrapText="1"/>
    </xf>
    <xf numFmtId="0" fontId="58" fillId="15"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58" fillId="35" borderId="13" xfId="0" applyFont="1" applyFill="1" applyBorder="1" applyAlignment="1">
      <alignment horizontal="center" vertical="center" wrapText="1"/>
    </xf>
    <xf numFmtId="0" fontId="58" fillId="35" borderId="14"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56" fillId="15" borderId="15" xfId="0" applyFont="1" applyFill="1" applyBorder="1" applyAlignment="1">
      <alignment horizontal="center" vertical="center" wrapText="1"/>
    </xf>
    <xf numFmtId="0" fontId="55" fillId="35" borderId="13" xfId="0" applyFont="1" applyFill="1" applyBorder="1" applyAlignment="1">
      <alignment horizontal="center" vertical="center"/>
    </xf>
    <xf numFmtId="0" fontId="57" fillId="35" borderId="13" xfId="0" applyFont="1" applyFill="1" applyBorder="1" applyAlignment="1">
      <alignment/>
    </xf>
    <xf numFmtId="0" fontId="0" fillId="35" borderId="13" xfId="0" applyFill="1" applyBorder="1" applyAlignment="1">
      <alignment/>
    </xf>
    <xf numFmtId="0" fontId="57" fillId="35" borderId="13" xfId="0"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57" fillId="35" borderId="13" xfId="0" applyFont="1" applyFill="1" applyBorder="1" applyAlignment="1">
      <alignment vertical="center" wrapText="1"/>
    </xf>
    <xf numFmtId="0" fontId="56" fillId="35" borderId="13" xfId="0" applyFont="1" applyFill="1" applyBorder="1" applyAlignment="1">
      <alignment horizontal="center" vertical="center" wrapText="1"/>
    </xf>
    <xf numFmtId="0" fontId="0" fillId="35" borderId="13" xfId="0" applyFill="1" applyBorder="1" applyAlignment="1">
      <alignment horizontal="center" vertical="center"/>
    </xf>
    <xf numFmtId="0" fontId="57" fillId="35" borderId="13" xfId="0" applyFont="1" applyFill="1" applyBorder="1" applyAlignment="1">
      <alignment wrapText="1"/>
    </xf>
    <xf numFmtId="0" fontId="57" fillId="35" borderId="13" xfId="0" applyFont="1" applyFill="1" applyBorder="1" applyAlignment="1">
      <alignment horizontal="center" vertical="center"/>
    </xf>
    <xf numFmtId="0" fontId="59" fillId="0" borderId="19" xfId="0" applyFont="1" applyFill="1" applyBorder="1" applyAlignment="1">
      <alignment horizontal="left" vertical="center" wrapText="1"/>
    </xf>
    <xf numFmtId="0" fontId="59" fillId="0" borderId="18" xfId="0" applyFont="1" applyFill="1" applyBorder="1" applyAlignment="1">
      <alignment horizontal="center" vertical="center" wrapText="1"/>
    </xf>
    <xf numFmtId="0" fontId="59" fillId="0" borderId="15" xfId="0" applyFont="1" applyFill="1" applyBorder="1" applyAlignment="1">
      <alignment horizontal="left" vertical="center" wrapText="1"/>
    </xf>
    <xf numFmtId="0" fontId="59" fillId="0" borderId="13" xfId="0" applyFont="1" applyFill="1" applyBorder="1" applyAlignment="1">
      <alignment horizontal="center" vertical="center" wrapText="1"/>
    </xf>
    <xf numFmtId="0" fontId="59" fillId="0" borderId="2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20" xfId="0" applyFont="1" applyFill="1" applyBorder="1" applyAlignment="1">
      <alignment vertical="center" wrapText="1"/>
    </xf>
    <xf numFmtId="0" fontId="59" fillId="0" borderId="21" xfId="0" applyFont="1" applyFill="1" applyBorder="1" applyAlignment="1">
      <alignment horizontal="center" vertical="center" wrapText="1"/>
    </xf>
    <xf numFmtId="0" fontId="59" fillId="0" borderId="19" xfId="0" applyFont="1" applyFill="1" applyBorder="1" applyAlignment="1">
      <alignment vertical="center" wrapText="1"/>
    </xf>
    <xf numFmtId="0" fontId="59" fillId="0" borderId="15" xfId="0" applyFont="1" applyFill="1" applyBorder="1" applyAlignment="1">
      <alignment vertical="center" wrapText="1"/>
    </xf>
    <xf numFmtId="0" fontId="59" fillId="0" borderId="22" xfId="0" applyFont="1" applyFill="1" applyBorder="1" applyAlignment="1">
      <alignment vertical="center" wrapText="1"/>
    </xf>
    <xf numFmtId="0" fontId="59" fillId="0" borderId="18" xfId="0" applyFont="1" applyFill="1" applyBorder="1" applyAlignment="1">
      <alignment vertical="center" wrapText="1"/>
    </xf>
    <xf numFmtId="0" fontId="59" fillId="0" borderId="14" xfId="0" applyFont="1" applyFill="1" applyBorder="1" applyAlignment="1">
      <alignment vertical="center" wrapText="1"/>
    </xf>
    <xf numFmtId="0" fontId="5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60" fillId="0" borderId="21" xfId="0" applyFont="1" applyFill="1" applyBorder="1" applyAlignment="1">
      <alignment vertical="center" wrapText="1"/>
    </xf>
    <xf numFmtId="0" fontId="8" fillId="35" borderId="13" xfId="0" applyFont="1" applyFill="1" applyBorder="1" applyAlignment="1">
      <alignment horizontal="center" vertical="center" wrapText="1"/>
    </xf>
    <xf numFmtId="0" fontId="0" fillId="0" borderId="25" xfId="0" applyFill="1" applyBorder="1" applyAlignment="1">
      <alignment horizontal="center" vertical="center"/>
    </xf>
    <xf numFmtId="0" fontId="57" fillId="15" borderId="15" xfId="0" applyFont="1" applyFill="1" applyBorder="1" applyAlignment="1">
      <alignment horizontal="center" vertical="center" wrapText="1"/>
    </xf>
    <xf numFmtId="0" fontId="53" fillId="15" borderId="15" xfId="0" applyFont="1" applyFill="1" applyBorder="1" applyAlignment="1">
      <alignment horizontal="center" vertical="center"/>
    </xf>
    <xf numFmtId="0" fontId="53" fillId="35" borderId="13" xfId="0" applyFont="1" applyFill="1" applyBorder="1" applyAlignment="1">
      <alignment horizontal="center" vertical="center"/>
    </xf>
    <xf numFmtId="9" fontId="0" fillId="35" borderId="13" xfId="0" applyNumberFormat="1" applyFill="1" applyBorder="1" applyAlignment="1">
      <alignment horizontal="center" vertical="center"/>
    </xf>
    <xf numFmtId="16" fontId="0" fillId="35" borderId="13" xfId="0" applyNumberFormat="1" applyFill="1" applyBorder="1" applyAlignment="1">
      <alignment horizontal="center" vertical="center"/>
    </xf>
    <xf numFmtId="0" fontId="0" fillId="0" borderId="26" xfId="0" applyBorder="1" applyAlignment="1">
      <alignment/>
    </xf>
    <xf numFmtId="0" fontId="0" fillId="0" borderId="25" xfId="0" applyBorder="1" applyAlignment="1">
      <alignment/>
    </xf>
    <xf numFmtId="0" fontId="0" fillId="0" borderId="27" xfId="0" applyBorder="1" applyAlignment="1">
      <alignment/>
    </xf>
    <xf numFmtId="0" fontId="55" fillId="35" borderId="14" xfId="0" applyFont="1" applyFill="1" applyBorder="1" applyAlignment="1">
      <alignment horizontal="center" vertical="center"/>
    </xf>
    <xf numFmtId="0" fontId="55" fillId="0" borderId="28" xfId="0" applyFont="1" applyFill="1" applyBorder="1" applyAlignment="1">
      <alignment horizontal="center" vertical="center" textRotation="255" wrapText="1"/>
    </xf>
    <xf numFmtId="0" fontId="55" fillId="0" borderId="25" xfId="0" applyFont="1" applyFill="1" applyBorder="1" applyAlignment="1">
      <alignment horizontal="center" vertical="center" textRotation="255" wrapText="1"/>
    </xf>
    <xf numFmtId="0" fontId="55" fillId="0" borderId="29"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5" fillId="0" borderId="31"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33" xfId="0" applyFont="1" applyFill="1" applyBorder="1" applyAlignment="1">
      <alignment horizontal="center" vertical="center" wrapText="1"/>
    </xf>
    <xf numFmtId="0" fontId="0" fillId="0" borderId="34" xfId="0" applyBorder="1" applyAlignment="1">
      <alignment/>
    </xf>
    <xf numFmtId="0" fontId="61" fillId="0" borderId="13" xfId="0" applyFont="1" applyFill="1" applyBorder="1" applyAlignment="1">
      <alignment horizontal="center" vertical="center"/>
    </xf>
    <xf numFmtId="0" fontId="61" fillId="0" borderId="13" xfId="0" applyFont="1" applyFill="1" applyBorder="1" applyAlignment="1">
      <alignment/>
    </xf>
    <xf numFmtId="0" fontId="61" fillId="0" borderId="14" xfId="0" applyFont="1" applyFill="1" applyBorder="1" applyAlignment="1">
      <alignment horizontal="center" vertical="center"/>
    </xf>
    <xf numFmtId="0" fontId="61" fillId="0" borderId="14" xfId="0" applyFont="1" applyFill="1" applyBorder="1" applyAlignment="1">
      <alignment/>
    </xf>
    <xf numFmtId="0" fontId="61" fillId="0" borderId="18" xfId="0" applyFont="1" applyFill="1" applyBorder="1" applyAlignment="1">
      <alignment horizontal="center" vertical="center"/>
    </xf>
    <xf numFmtId="0" fontId="61" fillId="0" borderId="18" xfId="0" applyFont="1" applyFill="1" applyBorder="1" applyAlignment="1">
      <alignment/>
    </xf>
    <xf numFmtId="0" fontId="61" fillId="0" borderId="21" xfId="0" applyFont="1" applyFill="1" applyBorder="1" applyAlignment="1">
      <alignment horizontal="center" vertical="center"/>
    </xf>
    <xf numFmtId="0" fontId="61" fillId="0" borderId="21" xfId="0" applyFont="1" applyFill="1" applyBorder="1" applyAlignment="1">
      <alignment/>
    </xf>
    <xf numFmtId="0" fontId="61" fillId="0" borderId="24" xfId="0" applyFont="1" applyFill="1" applyBorder="1" applyAlignment="1">
      <alignment horizontal="center" vertical="center"/>
    </xf>
    <xf numFmtId="14" fontId="61" fillId="0" borderId="35" xfId="0" applyNumberFormat="1" applyFont="1" applyFill="1" applyBorder="1" applyAlignment="1">
      <alignment horizontal="center" vertical="center"/>
    </xf>
    <xf numFmtId="0" fontId="55" fillId="0" borderId="36" xfId="0" applyFont="1" applyFill="1" applyBorder="1" applyAlignment="1">
      <alignment horizontal="center" vertical="top" wrapText="1"/>
    </xf>
    <xf numFmtId="44" fontId="61" fillId="0" borderId="14" xfId="44" applyFont="1" applyFill="1" applyBorder="1" applyAlignment="1">
      <alignment horizontal="center" vertical="center" wrapText="1"/>
    </xf>
    <xf numFmtId="44" fontId="61" fillId="0" borderId="14" xfId="44" applyFont="1" applyFill="1" applyBorder="1" applyAlignment="1">
      <alignment horizontal="center" vertical="center"/>
    </xf>
    <xf numFmtId="44" fontId="61" fillId="0" borderId="18" xfId="44" applyFont="1" applyFill="1" applyBorder="1" applyAlignment="1">
      <alignment horizontal="center" vertical="center"/>
    </xf>
    <xf numFmtId="44" fontId="61" fillId="0" borderId="13" xfId="44" applyFont="1" applyFill="1" applyBorder="1" applyAlignment="1">
      <alignment horizontal="center" vertical="center"/>
    </xf>
    <xf numFmtId="44" fontId="59" fillId="0" borderId="18" xfId="44" applyFont="1" applyFill="1" applyBorder="1" applyAlignment="1">
      <alignment horizontal="center" vertical="center" wrapText="1"/>
    </xf>
    <xf numFmtId="44" fontId="61" fillId="0" borderId="21" xfId="44" applyFont="1" applyFill="1" applyBorder="1" applyAlignment="1">
      <alignment horizontal="center" vertical="center"/>
    </xf>
    <xf numFmtId="44" fontId="61" fillId="0" borderId="18" xfId="44" applyFont="1" applyFill="1" applyBorder="1" applyAlignment="1">
      <alignment horizontal="center" vertical="center" wrapText="1"/>
    </xf>
    <xf numFmtId="44" fontId="61" fillId="0" borderId="13" xfId="44" applyFont="1" applyFill="1" applyBorder="1" applyAlignment="1">
      <alignment horizontal="center" vertical="center" wrapText="1"/>
    </xf>
    <xf numFmtId="44" fontId="59" fillId="0" borderId="13" xfId="44" applyFont="1" applyFill="1" applyBorder="1" applyAlignment="1">
      <alignment horizontal="center" vertical="center" wrapText="1"/>
    </xf>
    <xf numFmtId="44" fontId="59" fillId="0" borderId="14" xfId="44" applyFont="1" applyFill="1" applyBorder="1" applyAlignment="1">
      <alignment horizontal="center" vertical="center" wrapText="1"/>
    </xf>
    <xf numFmtId="44" fontId="9" fillId="0" borderId="13" xfId="44" applyFont="1" applyFill="1" applyBorder="1" applyAlignment="1">
      <alignment horizontal="center" vertical="center" wrapText="1"/>
    </xf>
    <xf numFmtId="44" fontId="59" fillId="0" borderId="21" xfId="44" applyFont="1" applyFill="1" applyBorder="1" applyAlignment="1">
      <alignment horizontal="center" vertical="center"/>
    </xf>
    <xf numFmtId="44" fontId="59" fillId="0" borderId="13" xfId="44" applyFont="1" applyFill="1" applyBorder="1" applyAlignment="1">
      <alignment horizontal="center" vertical="center"/>
    </xf>
    <xf numFmtId="0" fontId="0" fillId="36" borderId="37" xfId="0" applyFill="1" applyBorder="1" applyAlignment="1">
      <alignment/>
    </xf>
    <xf numFmtId="0" fontId="55" fillId="0" borderId="38" xfId="0" applyFont="1" applyFill="1" applyBorder="1" applyAlignment="1">
      <alignment horizontal="center" vertical="top" wrapText="1"/>
    </xf>
    <xf numFmtId="44" fontId="0" fillId="0" borderId="0" xfId="0" applyNumberFormat="1" applyAlignment="1">
      <alignment/>
    </xf>
    <xf numFmtId="44" fontId="61" fillId="0" borderId="13" xfId="44" applyFont="1" applyBorder="1" applyAlignment="1">
      <alignment vertical="center"/>
    </xf>
    <xf numFmtId="0" fontId="61" fillId="0" borderId="39" xfId="0" applyFont="1" applyFill="1" applyBorder="1" applyAlignment="1">
      <alignment horizontal="center" vertical="center"/>
    </xf>
    <xf numFmtId="44" fontId="61" fillId="0" borderId="40" xfId="44" applyFont="1" applyFill="1" applyBorder="1" applyAlignment="1">
      <alignment horizontal="center" vertical="center" wrapText="1"/>
    </xf>
    <xf numFmtId="44" fontId="61" fillId="0" borderId="41" xfId="44" applyFont="1" applyFill="1" applyBorder="1" applyAlignment="1">
      <alignment horizontal="center" vertical="center"/>
    </xf>
    <xf numFmtId="0" fontId="61" fillId="0" borderId="34" xfId="0" applyFont="1" applyFill="1" applyBorder="1" applyAlignment="1">
      <alignment horizontal="center" vertical="center"/>
    </xf>
    <xf numFmtId="0" fontId="55" fillId="0" borderId="42" xfId="0" applyFont="1" applyFill="1" applyBorder="1" applyAlignment="1">
      <alignment horizontal="center" vertical="center" textRotation="255" wrapText="1"/>
    </xf>
    <xf numFmtId="0" fontId="55" fillId="0" borderId="43" xfId="0" applyFont="1" applyFill="1" applyBorder="1" applyAlignment="1">
      <alignment horizontal="center" vertical="center" textRotation="255" wrapText="1"/>
    </xf>
    <xf numFmtId="14" fontId="61" fillId="0" borderId="44" xfId="0" applyNumberFormat="1" applyFont="1" applyFill="1" applyBorder="1" applyAlignment="1">
      <alignment horizontal="center" vertical="center"/>
    </xf>
    <xf numFmtId="14" fontId="61" fillId="0" borderId="41" xfId="0" applyNumberFormat="1" applyFont="1" applyFill="1" applyBorder="1" applyAlignment="1">
      <alignment horizontal="center" vertical="center"/>
    </xf>
    <xf numFmtId="14" fontId="61" fillId="0" borderId="16" xfId="0" applyNumberFormat="1" applyFont="1" applyFill="1" applyBorder="1" applyAlignment="1">
      <alignment horizontal="center" vertical="center"/>
    </xf>
    <xf numFmtId="0" fontId="55" fillId="0" borderId="33" xfId="0" applyFont="1" applyFill="1" applyBorder="1" applyAlignment="1">
      <alignment horizontal="center" vertical="center" textRotation="255" wrapText="1"/>
    </xf>
    <xf numFmtId="0" fontId="55" fillId="0" borderId="45"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55" fillId="0" borderId="47"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55" fillId="0" borderId="40" xfId="0" applyFont="1" applyFill="1" applyBorder="1" applyAlignment="1">
      <alignment vertical="center" wrapText="1"/>
    </xf>
    <xf numFmtId="44" fontId="59" fillId="0" borderId="41" xfId="44" applyFont="1" applyFill="1" applyBorder="1" applyAlignment="1">
      <alignment horizontal="center" vertical="center" wrapText="1"/>
    </xf>
    <xf numFmtId="0" fontId="61" fillId="0" borderId="34" xfId="0" applyFont="1" applyBorder="1" applyAlignment="1">
      <alignment horizontal="center" vertical="center" wrapText="1"/>
    </xf>
    <xf numFmtId="0" fontId="61" fillId="0" borderId="48" xfId="0" applyFont="1" applyBorder="1" applyAlignment="1">
      <alignment horizontal="center" vertical="center" wrapText="1"/>
    </xf>
    <xf numFmtId="0" fontId="61" fillId="0" borderId="39" xfId="0" applyFont="1" applyBorder="1" applyAlignment="1">
      <alignment horizontal="center" vertical="center" wrapText="1"/>
    </xf>
    <xf numFmtId="0" fontId="55" fillId="0" borderId="42"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43" xfId="0" applyFont="1" applyFill="1" applyBorder="1" applyAlignment="1">
      <alignment horizontal="center" vertical="center" wrapText="1"/>
    </xf>
    <xf numFmtId="0" fontId="55" fillId="35" borderId="50" xfId="0" applyFont="1" applyFill="1" applyBorder="1" applyAlignment="1">
      <alignment horizontal="center" vertical="center" wrapText="1"/>
    </xf>
    <xf numFmtId="0" fontId="55" fillId="35" borderId="51" xfId="0" applyFont="1" applyFill="1" applyBorder="1" applyAlignment="1">
      <alignment horizontal="center" vertical="center" wrapText="1"/>
    </xf>
    <xf numFmtId="0" fontId="55" fillId="35" borderId="52"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61" fillId="0" borderId="48"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39" xfId="0" applyFont="1" applyFill="1" applyBorder="1" applyAlignment="1">
      <alignment horizontal="center" vertical="center"/>
    </xf>
    <xf numFmtId="44" fontId="61" fillId="0" borderId="40" xfId="44" applyFont="1" applyFill="1" applyBorder="1" applyAlignment="1">
      <alignment horizontal="center" vertical="center" wrapText="1"/>
    </xf>
    <xf numFmtId="44" fontId="61" fillId="0" borderId="16" xfId="44" applyFont="1" applyFill="1" applyBorder="1" applyAlignment="1">
      <alignment horizontal="center" vertical="center" wrapText="1"/>
    </xf>
    <xf numFmtId="0" fontId="61" fillId="0" borderId="40" xfId="0" applyFont="1" applyFill="1" applyBorder="1" applyAlignment="1">
      <alignment horizontal="center" vertical="center"/>
    </xf>
    <xf numFmtId="0" fontId="61" fillId="0" borderId="16" xfId="0" applyFont="1" applyFill="1" applyBorder="1" applyAlignment="1">
      <alignment horizontal="center" vertical="center"/>
    </xf>
    <xf numFmtId="0" fontId="61" fillId="0" borderId="40" xfId="0" applyFont="1" applyFill="1" applyBorder="1" applyAlignment="1">
      <alignment horizontal="center"/>
    </xf>
    <xf numFmtId="0" fontId="61" fillId="0" borderId="16" xfId="0" applyFont="1" applyFill="1" applyBorder="1" applyAlignment="1">
      <alignment horizontal="center"/>
    </xf>
    <xf numFmtId="14" fontId="61" fillId="0" borderId="44" xfId="0" applyNumberFormat="1" applyFont="1" applyFill="1" applyBorder="1" applyAlignment="1">
      <alignment horizontal="center" vertical="center"/>
    </xf>
    <xf numFmtId="14" fontId="61" fillId="0" borderId="50" xfId="0" applyNumberFormat="1" applyFont="1" applyFill="1" applyBorder="1" applyAlignment="1">
      <alignment horizontal="center" vertical="center"/>
    </xf>
    <xf numFmtId="0" fontId="55" fillId="0" borderId="42" xfId="0" applyFont="1" applyFill="1" applyBorder="1" applyAlignment="1">
      <alignment horizontal="center" vertical="center" textRotation="255" wrapText="1"/>
    </xf>
    <xf numFmtId="0" fontId="55" fillId="0" borderId="49" xfId="0" applyFont="1" applyFill="1" applyBorder="1" applyAlignment="1">
      <alignment horizontal="center" vertical="center" textRotation="255" wrapText="1"/>
    </xf>
    <xf numFmtId="0" fontId="55" fillId="0" borderId="43" xfId="0" applyFont="1" applyFill="1" applyBorder="1" applyAlignment="1">
      <alignment horizontal="center" vertical="center" textRotation="255" wrapText="1"/>
    </xf>
    <xf numFmtId="0" fontId="55" fillId="0" borderId="53" xfId="0" applyFont="1" applyFill="1" applyBorder="1" applyAlignment="1">
      <alignment horizontal="center" vertical="center" wrapText="1"/>
    </xf>
    <xf numFmtId="0" fontId="55" fillId="0" borderId="54" xfId="0" applyFont="1" applyFill="1" applyBorder="1" applyAlignment="1">
      <alignment horizontal="center" vertical="center" wrapText="1"/>
    </xf>
    <xf numFmtId="0" fontId="55" fillId="0" borderId="55" xfId="0" applyFont="1" applyFill="1" applyBorder="1" applyAlignment="1">
      <alignment horizontal="center" vertical="center" wrapText="1"/>
    </xf>
    <xf numFmtId="0" fontId="59" fillId="0" borderId="40" xfId="0" applyFont="1" applyFill="1" applyBorder="1" applyAlignment="1">
      <alignment vertical="center" wrapText="1"/>
    </xf>
    <xf numFmtId="0" fontId="59" fillId="0" borderId="16" xfId="0" applyFont="1" applyFill="1" applyBorder="1" applyAlignment="1">
      <alignment vertical="center" wrapText="1"/>
    </xf>
    <xf numFmtId="0" fontId="61" fillId="35" borderId="48" xfId="0" applyFont="1" applyFill="1" applyBorder="1" applyAlignment="1">
      <alignment horizontal="center" vertical="center"/>
    </xf>
    <xf numFmtId="0" fontId="55" fillId="35" borderId="16" xfId="0" applyFont="1" applyFill="1" applyBorder="1" applyAlignment="1">
      <alignment horizontal="center" vertical="center" wrapText="1"/>
    </xf>
    <xf numFmtId="0" fontId="55" fillId="35" borderId="13" xfId="0" applyFont="1" applyFill="1" applyBorder="1" applyAlignment="1">
      <alignment horizontal="center" vertical="center" wrapText="1"/>
    </xf>
    <xf numFmtId="0" fontId="55" fillId="35" borderId="14" xfId="0" applyFont="1" applyFill="1" applyBorder="1" applyAlignment="1">
      <alignment horizontal="center" vertical="center" wrapText="1"/>
    </xf>
    <xf numFmtId="0" fontId="55" fillId="0" borderId="40"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35" borderId="48" xfId="0" applyFont="1" applyFill="1" applyBorder="1" applyAlignment="1">
      <alignment horizontal="center" vertical="center" wrapText="1"/>
    </xf>
    <xf numFmtId="0" fontId="55" fillId="35" borderId="39" xfId="0" applyFont="1" applyFill="1" applyBorder="1" applyAlignment="1">
      <alignment horizontal="center" vertical="center" wrapText="1"/>
    </xf>
    <xf numFmtId="0" fontId="55" fillId="35" borderId="48" xfId="0" applyFont="1" applyFill="1" applyBorder="1" applyAlignment="1">
      <alignment horizontal="center" vertical="center"/>
    </xf>
    <xf numFmtId="0" fontId="55" fillId="35" borderId="39" xfId="0" applyFont="1" applyFill="1" applyBorder="1" applyAlignment="1">
      <alignment horizontal="center" vertical="center"/>
    </xf>
    <xf numFmtId="0" fontId="51" fillId="35" borderId="48" xfId="0" applyFont="1" applyFill="1" applyBorder="1" applyAlignment="1">
      <alignment horizontal="center" vertical="center" wrapText="1"/>
    </xf>
    <xf numFmtId="0" fontId="51" fillId="35" borderId="39" xfId="0" applyFont="1" applyFill="1" applyBorder="1" applyAlignment="1">
      <alignment horizontal="center" vertical="center" wrapText="1"/>
    </xf>
    <xf numFmtId="0" fontId="51" fillId="35" borderId="0" xfId="0" applyFont="1" applyFill="1" applyBorder="1" applyAlignment="1">
      <alignment horizontal="center" vertical="center" wrapText="1"/>
    </xf>
    <xf numFmtId="0" fontId="51" fillId="35" borderId="56" xfId="0" applyFont="1" applyFill="1" applyBorder="1" applyAlignment="1">
      <alignment horizontal="center" vertical="center" wrapText="1"/>
    </xf>
    <xf numFmtId="0" fontId="0" fillId="35" borderId="48" xfId="0" applyFill="1" applyBorder="1" applyAlignment="1">
      <alignment vertical="center"/>
    </xf>
    <xf numFmtId="0" fontId="0" fillId="35" borderId="39" xfId="0" applyFill="1" applyBorder="1" applyAlignment="1">
      <alignment vertical="center"/>
    </xf>
    <xf numFmtId="0" fontId="10" fillId="36" borderId="0" xfId="0" applyFont="1" applyFill="1" applyBorder="1" applyAlignment="1">
      <alignment horizontal="center" vertical="center" wrapText="1"/>
    </xf>
    <xf numFmtId="44" fontId="61" fillId="0" borderId="41" xfId="44" applyFont="1" applyFill="1" applyBorder="1" applyAlignment="1">
      <alignment horizontal="center" vertical="center"/>
    </xf>
    <xf numFmtId="44" fontId="61" fillId="0" borderId="17" xfId="44" applyFont="1" applyFill="1" applyBorder="1" applyAlignment="1">
      <alignment horizontal="center" vertical="center"/>
    </xf>
    <xf numFmtId="44" fontId="61" fillId="0" borderId="57" xfId="44" applyFont="1" applyFill="1" applyBorder="1" applyAlignment="1">
      <alignment horizontal="center" vertical="center" wrapText="1"/>
    </xf>
    <xf numFmtId="14" fontId="61" fillId="0" borderId="41" xfId="0" applyNumberFormat="1" applyFont="1" applyFill="1" applyBorder="1" applyAlignment="1">
      <alignment horizontal="center" vertical="center"/>
    </xf>
    <xf numFmtId="14" fontId="61" fillId="0" borderId="16" xfId="0" applyNumberFormat="1" applyFont="1" applyFill="1" applyBorder="1" applyAlignment="1">
      <alignment horizontal="center" vertical="center"/>
    </xf>
    <xf numFmtId="0" fontId="53" fillId="15" borderId="40" xfId="0" applyFont="1" applyFill="1" applyBorder="1" applyAlignment="1">
      <alignment horizontal="center" vertical="center" wrapText="1"/>
    </xf>
    <xf numFmtId="0" fontId="53" fillId="15" borderId="16" xfId="0" applyFont="1" applyFill="1" applyBorder="1" applyAlignment="1">
      <alignment horizontal="center" vertical="center" wrapText="1"/>
    </xf>
    <xf numFmtId="0" fontId="57" fillId="15" borderId="15" xfId="0" applyFont="1" applyFill="1" applyBorder="1" applyAlignment="1">
      <alignment horizontal="center" vertical="center" wrapText="1"/>
    </xf>
    <xf numFmtId="0" fontId="57" fillId="35" borderId="13" xfId="0" applyFont="1" applyFill="1" applyBorder="1" applyAlignment="1">
      <alignment horizontal="center" vertical="center" wrapText="1"/>
    </xf>
    <xf numFmtId="0" fontId="0" fillId="36" borderId="58" xfId="0" applyFill="1" applyBorder="1" applyAlignment="1">
      <alignment horizontal="center" wrapText="1"/>
    </xf>
    <xf numFmtId="0" fontId="0" fillId="36" borderId="29" xfId="0" applyFill="1" applyBorder="1" applyAlignment="1">
      <alignment horizontal="center" wrapText="1"/>
    </xf>
    <xf numFmtId="0" fontId="0" fillId="36" borderId="59" xfId="0" applyFill="1" applyBorder="1" applyAlignment="1">
      <alignment horizontal="center" wrapText="1"/>
    </xf>
    <xf numFmtId="0" fontId="53" fillId="0" borderId="40" xfId="0" applyFont="1" applyFill="1" applyBorder="1" applyAlignment="1">
      <alignment horizontal="center" vertical="center" wrapText="1"/>
    </xf>
    <xf numFmtId="0" fontId="53" fillId="0" borderId="16" xfId="0" applyFont="1" applyFill="1" applyBorder="1" applyAlignment="1">
      <alignment horizontal="center" vertical="center" wrapText="1"/>
    </xf>
    <xf numFmtId="9" fontId="53" fillId="15" borderId="40" xfId="0" applyNumberFormat="1" applyFont="1" applyFill="1" applyBorder="1" applyAlignment="1">
      <alignment horizontal="center" vertical="center" wrapText="1"/>
    </xf>
    <xf numFmtId="9" fontId="53" fillId="15" borderId="16" xfId="0" applyNumberFormat="1" applyFont="1" applyFill="1" applyBorder="1" applyAlignment="1">
      <alignment horizontal="center" vertical="center" wrapText="1"/>
    </xf>
    <xf numFmtId="0" fontId="55" fillId="15" borderId="60" xfId="0" applyFont="1" applyFill="1" applyBorder="1" applyAlignment="1">
      <alignment horizontal="center" vertical="center" wrapText="1"/>
    </xf>
    <xf numFmtId="0" fontId="55" fillId="15" borderId="37" xfId="0" applyFont="1" applyFill="1" applyBorder="1" applyAlignment="1">
      <alignment horizontal="center" vertical="center" wrapText="1"/>
    </xf>
    <xf numFmtId="0" fontId="55" fillId="15" borderId="48" xfId="0" applyFont="1" applyFill="1" applyBorder="1" applyAlignment="1">
      <alignment horizontal="center" vertical="center" wrapText="1"/>
    </xf>
    <xf numFmtId="0" fontId="55" fillId="15" borderId="39" xfId="0" applyFont="1" applyFill="1" applyBorder="1" applyAlignment="1">
      <alignment horizontal="center" vertical="center" wrapText="1"/>
    </xf>
    <xf numFmtId="0" fontId="55" fillId="15" borderId="61" xfId="0" applyFont="1" applyFill="1" applyBorder="1" applyAlignment="1">
      <alignment horizontal="center" vertical="center" wrapText="1"/>
    </xf>
    <xf numFmtId="0" fontId="55" fillId="0" borderId="45" xfId="0" applyFont="1" applyFill="1" applyBorder="1" applyAlignment="1">
      <alignment horizontal="center" vertical="center" textRotation="255" wrapText="1"/>
    </xf>
    <xf numFmtId="0" fontId="55" fillId="0" borderId="33" xfId="0" applyFont="1" applyFill="1" applyBorder="1" applyAlignment="1">
      <alignment horizontal="center" vertical="center" textRotation="255" wrapText="1"/>
    </xf>
    <xf numFmtId="0" fontId="55" fillId="0" borderId="46" xfId="0" applyFont="1" applyFill="1" applyBorder="1" applyAlignment="1">
      <alignment horizontal="center" vertical="center" textRotation="255" wrapText="1"/>
    </xf>
    <xf numFmtId="0" fontId="55" fillId="0" borderId="45"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55" fillId="0" borderId="47"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55" fillId="34" borderId="48" xfId="0" applyFont="1" applyFill="1" applyBorder="1" applyAlignment="1">
      <alignment horizontal="center" vertical="center" wrapText="1"/>
    </xf>
    <xf numFmtId="0" fontId="55" fillId="34" borderId="39" xfId="0" applyFont="1" applyFill="1" applyBorder="1" applyAlignment="1">
      <alignment horizontal="center" vertical="center" wrapText="1"/>
    </xf>
    <xf numFmtId="0" fontId="55" fillId="34" borderId="48" xfId="0" applyFont="1" applyFill="1" applyBorder="1" applyAlignment="1">
      <alignment horizontal="center" vertical="center"/>
    </xf>
    <xf numFmtId="0" fontId="55" fillId="34" borderId="39" xfId="0" applyFont="1" applyFill="1" applyBorder="1" applyAlignment="1">
      <alignment horizontal="center" vertical="center"/>
    </xf>
    <xf numFmtId="0" fontId="0" fillId="36" borderId="41" xfId="0" applyFill="1" applyBorder="1" applyAlignment="1">
      <alignment horizontal="center"/>
    </xf>
    <xf numFmtId="0" fontId="0" fillId="36" borderId="17" xfId="0" applyFill="1" applyBorder="1" applyAlignment="1">
      <alignment horizontal="center"/>
    </xf>
    <xf numFmtId="0" fontId="0" fillId="36" borderId="44" xfId="0" applyFill="1" applyBorder="1" applyAlignment="1">
      <alignment horizontal="center"/>
    </xf>
    <xf numFmtId="0" fontId="0" fillId="36" borderId="62" xfId="0" applyFill="1" applyBorder="1" applyAlignment="1">
      <alignment horizontal="center"/>
    </xf>
    <xf numFmtId="0" fontId="8" fillId="15" borderId="40"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8" fillId="35" borderId="40"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62" fillId="36" borderId="63" xfId="0" applyFont="1" applyFill="1" applyBorder="1" applyAlignment="1">
      <alignment horizontal="center" vertical="center"/>
    </xf>
    <xf numFmtId="0" fontId="62" fillId="36" borderId="30" xfId="0" applyFont="1" applyFill="1" applyBorder="1" applyAlignment="1">
      <alignment horizontal="center" vertical="center"/>
    </xf>
    <xf numFmtId="0" fontId="62" fillId="36" borderId="64" xfId="0" applyFont="1" applyFill="1" applyBorder="1" applyAlignment="1">
      <alignment horizontal="center" vertical="center"/>
    </xf>
    <xf numFmtId="9" fontId="0" fillId="35" borderId="41" xfId="0" applyNumberFormat="1" applyFill="1" applyBorder="1" applyAlignment="1">
      <alignment horizontal="center" vertical="center" wrapText="1"/>
    </xf>
    <xf numFmtId="9" fontId="0" fillId="35" borderId="16" xfId="0" applyNumberFormat="1" applyFill="1" applyBorder="1" applyAlignment="1">
      <alignment horizontal="center" vertical="center" wrapText="1"/>
    </xf>
    <xf numFmtId="0" fontId="0" fillId="35" borderId="41" xfId="0" applyFill="1" applyBorder="1" applyAlignment="1">
      <alignment horizontal="center" vertical="center"/>
    </xf>
    <xf numFmtId="0" fontId="0" fillId="35" borderId="16" xfId="0" applyFill="1" applyBorder="1" applyAlignment="1">
      <alignment horizontal="center" vertical="center"/>
    </xf>
    <xf numFmtId="0" fontId="0" fillId="35" borderId="41" xfId="0" applyFill="1" applyBorder="1" applyAlignment="1">
      <alignment horizontal="center"/>
    </xf>
    <xf numFmtId="0" fontId="0" fillId="35" borderId="16" xfId="0" applyFill="1" applyBorder="1" applyAlignment="1">
      <alignment horizontal="center"/>
    </xf>
    <xf numFmtId="0" fontId="63" fillId="35" borderId="41" xfId="0" applyFont="1" applyFill="1" applyBorder="1" applyAlignment="1">
      <alignment horizontal="center" vertical="center" wrapText="1"/>
    </xf>
    <xf numFmtId="0" fontId="57" fillId="35" borderId="16" xfId="0" applyFont="1" applyFill="1" applyBorder="1" applyAlignment="1">
      <alignment horizontal="center" vertical="center" wrapText="1"/>
    </xf>
    <xf numFmtId="0" fontId="0" fillId="36" borderId="65" xfId="0" applyFill="1" applyBorder="1" applyAlignment="1">
      <alignment horizontal="center"/>
    </xf>
    <xf numFmtId="0" fontId="0" fillId="36" borderId="43" xfId="0" applyFill="1" applyBorder="1" applyAlignment="1">
      <alignment horizontal="center"/>
    </xf>
    <xf numFmtId="0" fontId="55" fillId="33" borderId="42" xfId="0" applyFont="1" applyFill="1" applyBorder="1" applyAlignment="1">
      <alignment horizontal="center" vertical="center" textRotation="255" wrapText="1"/>
    </xf>
    <xf numFmtId="0" fontId="55" fillId="33" borderId="49" xfId="0" applyFont="1" applyFill="1" applyBorder="1" applyAlignment="1">
      <alignment horizontal="center" vertical="center" textRotation="255" wrapText="1"/>
    </xf>
    <xf numFmtId="0" fontId="55" fillId="33" borderId="43" xfId="0" applyFont="1" applyFill="1" applyBorder="1" applyAlignment="1">
      <alignment horizontal="center" vertical="center" textRotation="255" wrapText="1"/>
    </xf>
    <xf numFmtId="0" fontId="55" fillId="34" borderId="34" xfId="0" applyFont="1" applyFill="1" applyBorder="1" applyAlignment="1">
      <alignment horizontal="center" vertical="center" wrapText="1"/>
    </xf>
    <xf numFmtId="0" fontId="55" fillId="34" borderId="34" xfId="0" applyFont="1" applyFill="1" applyBorder="1" applyAlignment="1">
      <alignment horizontal="center" vertical="center"/>
    </xf>
    <xf numFmtId="0" fontId="53" fillId="0" borderId="40" xfId="0" applyFont="1" applyFill="1" applyBorder="1" applyAlignment="1">
      <alignment vertical="center" wrapText="1"/>
    </xf>
    <xf numFmtId="0" fontId="53" fillId="0" borderId="16" xfId="0" applyFont="1" applyFill="1" applyBorder="1" applyAlignment="1">
      <alignment vertical="center" wrapText="1"/>
    </xf>
    <xf numFmtId="0" fontId="55" fillId="15" borderId="45" xfId="0" applyFont="1" applyFill="1" applyBorder="1" applyAlignment="1">
      <alignment horizontal="center" vertical="center" textRotation="255" wrapText="1"/>
    </xf>
    <xf numFmtId="0" fontId="55" fillId="15" borderId="33" xfId="0" applyFont="1" applyFill="1" applyBorder="1" applyAlignment="1">
      <alignment horizontal="center" vertical="center" textRotation="255" wrapText="1"/>
    </xf>
    <xf numFmtId="0" fontId="55" fillId="15" borderId="46" xfId="0" applyFont="1" applyFill="1" applyBorder="1" applyAlignment="1">
      <alignment horizontal="center" vertical="center" textRotation="255" wrapText="1"/>
    </xf>
    <xf numFmtId="0" fontId="55" fillId="33" borderId="42" xfId="0" applyFont="1" applyFill="1" applyBorder="1" applyAlignment="1">
      <alignment horizontal="center" vertical="center" wrapText="1"/>
    </xf>
    <xf numFmtId="0" fontId="55" fillId="33" borderId="49" xfId="0" applyFont="1" applyFill="1" applyBorder="1" applyAlignment="1">
      <alignment horizontal="center" vertical="center" wrapText="1"/>
    </xf>
    <xf numFmtId="0" fontId="55" fillId="33" borderId="43" xfId="0" applyFont="1" applyFill="1" applyBorder="1" applyAlignment="1">
      <alignment horizontal="center" vertical="center" wrapText="1"/>
    </xf>
    <xf numFmtId="0" fontId="55" fillId="15" borderId="53" xfId="0" applyFont="1" applyFill="1" applyBorder="1" applyAlignment="1">
      <alignment horizontal="center" vertical="center" wrapText="1"/>
    </xf>
    <xf numFmtId="0" fontId="55" fillId="15" borderId="54" xfId="0" applyFont="1" applyFill="1" applyBorder="1" applyAlignment="1">
      <alignment horizontal="center" vertical="center" wrapText="1"/>
    </xf>
    <xf numFmtId="0" fontId="55" fillId="33" borderId="53" xfId="0" applyFont="1" applyFill="1" applyBorder="1" applyAlignment="1">
      <alignment horizontal="center" vertical="center" wrapText="1"/>
    </xf>
    <xf numFmtId="0" fontId="55" fillId="33" borderId="55" xfId="0" applyFont="1" applyFill="1" applyBorder="1" applyAlignment="1">
      <alignment horizontal="center" vertical="center" wrapText="1"/>
    </xf>
    <xf numFmtId="0" fontId="55" fillId="33" borderId="54" xfId="0" applyFont="1" applyFill="1" applyBorder="1" applyAlignment="1">
      <alignment horizontal="center" vertical="center" wrapText="1"/>
    </xf>
    <xf numFmtId="0" fontId="55" fillId="15" borderId="42" xfId="0" applyFont="1" applyFill="1" applyBorder="1" applyAlignment="1">
      <alignment horizontal="center" vertical="center" textRotation="255" wrapText="1"/>
    </xf>
    <xf numFmtId="0" fontId="55" fillId="15" borderId="49" xfId="0" applyFont="1" applyFill="1" applyBorder="1" applyAlignment="1">
      <alignment horizontal="center" vertical="center" textRotation="255" wrapText="1"/>
    </xf>
    <xf numFmtId="0" fontId="55" fillId="15" borderId="43" xfId="0" applyFont="1" applyFill="1" applyBorder="1" applyAlignment="1">
      <alignment horizontal="center" vertical="center" textRotation="255" wrapText="1"/>
    </xf>
    <xf numFmtId="0" fontId="0" fillId="0" borderId="34" xfId="0" applyBorder="1" applyAlignment="1">
      <alignment horizontal="center" vertical="center" wrapText="1"/>
    </xf>
    <xf numFmtId="0" fontId="0" fillId="0" borderId="48" xfId="0" applyBorder="1" applyAlignment="1">
      <alignment horizontal="center" vertical="center" wrapText="1"/>
    </xf>
    <xf numFmtId="0" fontId="0" fillId="0" borderId="39" xfId="0" applyBorder="1" applyAlignment="1">
      <alignment horizontal="center" vertical="center" wrapText="1"/>
    </xf>
    <xf numFmtId="0" fontId="57" fillId="0" borderId="13" xfId="0" applyFont="1" applyBorder="1" applyAlignment="1">
      <alignment horizontal="left" vertical="center" wrapText="1"/>
    </xf>
    <xf numFmtId="0" fontId="64" fillId="0" borderId="13" xfId="0" applyFont="1" applyBorder="1" applyAlignment="1">
      <alignment horizontal="center" vertical="center" wrapText="1"/>
    </xf>
    <xf numFmtId="0" fontId="53" fillId="33" borderId="40" xfId="0" applyFont="1" applyFill="1" applyBorder="1" applyAlignment="1">
      <alignment horizontal="center" vertical="center" wrapText="1"/>
    </xf>
    <xf numFmtId="0" fontId="53" fillId="33" borderId="16" xfId="0" applyFont="1" applyFill="1" applyBorder="1" applyAlignment="1">
      <alignment horizontal="center" vertical="center" wrapText="1"/>
    </xf>
    <xf numFmtId="9" fontId="53" fillId="0" borderId="40" xfId="0" applyNumberFormat="1" applyFont="1" applyBorder="1" applyAlignment="1">
      <alignment horizontal="center" vertical="center" wrapText="1"/>
    </xf>
    <xf numFmtId="9" fontId="53" fillId="0" borderId="16" xfId="0" applyNumberFormat="1" applyFont="1" applyBorder="1" applyAlignment="1">
      <alignment horizontal="center" vertical="center" wrapText="1"/>
    </xf>
    <xf numFmtId="0" fontId="53" fillId="33" borderId="66" xfId="0" applyFont="1" applyFill="1" applyBorder="1" applyAlignment="1">
      <alignment horizontal="center" vertical="center" wrapText="1"/>
    </xf>
    <xf numFmtId="0" fontId="53" fillId="33" borderId="35" xfId="0" applyFont="1" applyFill="1" applyBorder="1" applyAlignment="1">
      <alignment horizontal="center" vertical="center" wrapText="1"/>
    </xf>
    <xf numFmtId="0" fontId="55" fillId="15" borderId="45" xfId="0" applyFont="1" applyFill="1" applyBorder="1" applyAlignment="1">
      <alignment horizontal="center" vertical="center" wrapText="1"/>
    </xf>
    <xf numFmtId="0" fontId="55" fillId="15" borderId="46" xfId="0" applyFont="1" applyFill="1" applyBorder="1" applyAlignment="1">
      <alignment horizontal="center" vertical="center" wrapText="1"/>
    </xf>
    <xf numFmtId="0" fontId="55" fillId="33" borderId="47"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62" fillId="36" borderId="28" xfId="0" applyFont="1" applyFill="1" applyBorder="1" applyAlignment="1">
      <alignment horizontal="center" wrapText="1"/>
    </xf>
    <xf numFmtId="0" fontId="62" fillId="36" borderId="67" xfId="0" applyFont="1" applyFill="1" applyBorder="1" applyAlignment="1">
      <alignment horizontal="center" wrapText="1"/>
    </xf>
    <xf numFmtId="0" fontId="55" fillId="34" borderId="26" xfId="0" applyFont="1" applyFill="1" applyBorder="1" applyAlignment="1">
      <alignment horizontal="center" vertical="center" wrapText="1"/>
    </xf>
    <xf numFmtId="0" fontId="55" fillId="34" borderId="60" xfId="0" applyFont="1" applyFill="1" applyBorder="1" applyAlignment="1">
      <alignment horizontal="center" vertical="center" wrapText="1"/>
    </xf>
    <xf numFmtId="0" fontId="55" fillId="34" borderId="61" xfId="0" applyFont="1" applyFill="1" applyBorder="1" applyAlignment="1">
      <alignment horizontal="center" vertical="center" wrapText="1"/>
    </xf>
    <xf numFmtId="0" fontId="55" fillId="34" borderId="27" xfId="0" applyFont="1" applyFill="1" applyBorder="1" applyAlignment="1">
      <alignment horizontal="center" vertical="center" wrapText="1"/>
    </xf>
    <xf numFmtId="0" fontId="55" fillId="34" borderId="37" xfId="0" applyFont="1" applyFill="1" applyBorder="1" applyAlignment="1">
      <alignment horizontal="center" vertical="center" wrapText="1"/>
    </xf>
    <xf numFmtId="44" fontId="61" fillId="0" borderId="41" xfId="44" applyFont="1" applyFill="1" applyBorder="1" applyAlignment="1">
      <alignment horizontal="center" vertical="center" wrapText="1"/>
    </xf>
    <xf numFmtId="0" fontId="61" fillId="0" borderId="41" xfId="0" applyFont="1" applyFill="1" applyBorder="1" applyAlignment="1">
      <alignment horizontal="center" vertical="center"/>
    </xf>
    <xf numFmtId="0" fontId="61" fillId="0" borderId="41" xfId="0" applyFont="1" applyFill="1" applyBorder="1" applyAlignment="1">
      <alignment/>
    </xf>
    <xf numFmtId="0" fontId="55" fillId="0" borderId="0" xfId="0" applyFont="1" applyFill="1" applyBorder="1" applyAlignment="1">
      <alignment vertical="center" textRotation="255"/>
    </xf>
    <xf numFmtId="0" fontId="0" fillId="0" borderId="0" xfId="0" applyBorder="1" applyAlignment="1">
      <alignment/>
    </xf>
    <xf numFmtId="0" fontId="55" fillId="0" borderId="0" xfId="0" applyFont="1" applyFill="1" applyBorder="1" applyAlignment="1">
      <alignment horizontal="center" vertical="center" textRotation="255" wrapText="1"/>
    </xf>
    <xf numFmtId="0" fontId="10" fillId="36" borderId="60" xfId="0" applyFont="1" applyFill="1" applyBorder="1" applyAlignment="1">
      <alignment horizontal="center" vertical="center" wrapText="1"/>
    </xf>
    <xf numFmtId="44" fontId="61" fillId="0" borderId="0" xfId="44" applyFont="1" applyBorder="1" applyAlignment="1">
      <alignment vertical="center"/>
    </xf>
    <xf numFmtId="44" fontId="61" fillId="0" borderId="14" xfId="44" applyFont="1" applyBorder="1" applyAlignment="1">
      <alignment/>
    </xf>
    <xf numFmtId="14" fontId="61" fillId="0" borderId="14" xfId="0" applyNumberFormat="1" applyFont="1" applyFill="1" applyBorder="1" applyAlignment="1">
      <alignment horizontal="center" vertical="center"/>
    </xf>
    <xf numFmtId="14" fontId="61" fillId="0" borderId="52" xfId="0" applyNumberFormat="1" applyFont="1" applyFill="1" applyBorder="1" applyAlignment="1">
      <alignment horizontal="center" vertical="center"/>
    </xf>
    <xf numFmtId="0" fontId="61" fillId="0" borderId="48" xfId="0" applyFont="1" applyBorder="1" applyAlignment="1">
      <alignment horizontal="center" vertical="center"/>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61" fillId="0" borderId="39" xfId="0" applyFont="1" applyBorder="1" applyAlignment="1">
      <alignment horizontal="center" vertical="center"/>
    </xf>
    <xf numFmtId="0" fontId="61" fillId="0" borderId="34" xfId="0" applyFont="1" applyBorder="1" applyAlignment="1">
      <alignment horizontal="center" vertical="center"/>
    </xf>
    <xf numFmtId="0" fontId="61" fillId="0" borderId="0" xfId="0" applyFont="1" applyBorder="1" applyAlignment="1">
      <alignment horizontal="center" vertical="top" wrapText="1"/>
    </xf>
    <xf numFmtId="0" fontId="61" fillId="0" borderId="0" xfId="0" applyFont="1" applyBorder="1" applyAlignment="1">
      <alignment wrapText="1"/>
    </xf>
    <xf numFmtId="0" fontId="61" fillId="0" borderId="0" xfId="0" applyFont="1" applyBorder="1" applyAlignment="1">
      <alignment vertical="top" wrapText="1"/>
    </xf>
    <xf numFmtId="44" fontId="61" fillId="0" borderId="0" xfId="0" applyNumberFormat="1" applyFont="1" applyBorder="1" applyAlignment="1">
      <alignment/>
    </xf>
    <xf numFmtId="0" fontId="61" fillId="0" borderId="28" xfId="0" applyFont="1" applyBorder="1" applyAlignment="1">
      <alignment vertical="top" wrapText="1"/>
    </xf>
    <xf numFmtId="0" fontId="61" fillId="0" borderId="28" xfId="0" applyFont="1" applyBorder="1" applyAlignment="1">
      <alignment/>
    </xf>
    <xf numFmtId="0" fontId="61" fillId="0" borderId="3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bermudez\Desktop\PLAN%20DE%20ACCION%202016-ARTE%20Y%20CULTUR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V37"/>
  <sheetViews>
    <sheetView tabSelected="1" zoomScale="90" zoomScaleNormal="90" zoomScalePageLayoutView="0" workbookViewId="0" topLeftCell="A31">
      <selection activeCell="F33" sqref="F33"/>
    </sheetView>
  </sheetViews>
  <sheetFormatPr defaultColWidth="11.421875" defaultRowHeight="15"/>
  <cols>
    <col min="1" max="2" width="9.140625" style="0" customWidth="1"/>
    <col min="3" max="3" width="11.421875" style="0" customWidth="1"/>
    <col min="4" max="6" width="9.28125" style="0" customWidth="1"/>
    <col min="7" max="7" width="17.8515625" style="0" customWidth="1"/>
    <col min="8" max="10" width="16.421875" style="0" customWidth="1"/>
    <col min="11" max="11" width="16.57421875" style="0" customWidth="1"/>
    <col min="12" max="12" width="16.421875" style="0" customWidth="1"/>
    <col min="13" max="13" width="11.421875" style="0" hidden="1" customWidth="1"/>
    <col min="14" max="14" width="14.7109375" style="0" hidden="1" customWidth="1"/>
    <col min="15" max="15" width="21.28125" style="0" customWidth="1"/>
    <col min="16" max="16" width="24.8515625" style="0" customWidth="1"/>
  </cols>
  <sheetData>
    <row r="3" ht="15.75" thickBot="1"/>
    <row r="4" spans="2:17" ht="15">
      <c r="B4" s="151"/>
      <c r="C4" s="152"/>
      <c r="D4" s="152"/>
      <c r="E4" s="152"/>
      <c r="F4" s="152"/>
      <c r="G4" s="152"/>
      <c r="H4" s="152"/>
      <c r="I4" s="152"/>
      <c r="J4" s="152"/>
      <c r="K4" s="152"/>
      <c r="L4" s="152"/>
      <c r="M4" s="152"/>
      <c r="N4" s="152"/>
      <c r="O4" s="152"/>
      <c r="P4" s="153"/>
      <c r="Q4" s="162"/>
    </row>
    <row r="5" spans="2:17" ht="36" customHeight="1">
      <c r="B5" s="359" t="s">
        <v>172</v>
      </c>
      <c r="C5" s="253"/>
      <c r="D5" s="253"/>
      <c r="E5" s="253"/>
      <c r="F5" s="253"/>
      <c r="G5" s="253"/>
      <c r="H5" s="253"/>
      <c r="I5" s="253"/>
      <c r="J5" s="253"/>
      <c r="K5" s="253"/>
      <c r="L5" s="253"/>
      <c r="M5" s="253"/>
      <c r="N5" s="253"/>
      <c r="O5" s="253"/>
      <c r="P5" s="253"/>
      <c r="Q5" s="187"/>
    </row>
    <row r="6" spans="2:17" ht="45" customHeight="1">
      <c r="B6" s="251" t="s">
        <v>171</v>
      </c>
      <c r="C6" s="243" t="s">
        <v>138</v>
      </c>
      <c r="D6" s="243" t="s">
        <v>1</v>
      </c>
      <c r="E6" s="247" t="s">
        <v>176</v>
      </c>
      <c r="F6" s="249" t="s">
        <v>177</v>
      </c>
      <c r="G6" s="245" t="s">
        <v>0</v>
      </c>
      <c r="H6" s="238" t="s">
        <v>178</v>
      </c>
      <c r="I6" s="238"/>
      <c r="J6" s="238"/>
      <c r="K6" s="238"/>
      <c r="L6" s="238"/>
      <c r="M6" s="238" t="s">
        <v>154</v>
      </c>
      <c r="N6" s="238" t="s">
        <v>8</v>
      </c>
      <c r="O6" s="238" t="s">
        <v>184</v>
      </c>
      <c r="P6" s="213" t="s">
        <v>185</v>
      </c>
      <c r="Q6" s="237" t="s">
        <v>186</v>
      </c>
    </row>
    <row r="7" spans="2:17" ht="15" customHeight="1">
      <c r="B7" s="251"/>
      <c r="C7" s="243"/>
      <c r="D7" s="243"/>
      <c r="E7" s="247"/>
      <c r="F7" s="249"/>
      <c r="G7" s="245"/>
      <c r="H7" s="239"/>
      <c r="I7" s="239"/>
      <c r="J7" s="239"/>
      <c r="K7" s="239"/>
      <c r="L7" s="239"/>
      <c r="M7" s="239"/>
      <c r="N7" s="239"/>
      <c r="O7" s="239"/>
      <c r="P7" s="214"/>
      <c r="Q7" s="237"/>
    </row>
    <row r="8" spans="2:17" ht="32.25" customHeight="1" thickBot="1">
      <c r="B8" s="252"/>
      <c r="C8" s="244"/>
      <c r="D8" s="244"/>
      <c r="E8" s="248"/>
      <c r="F8" s="250"/>
      <c r="G8" s="246"/>
      <c r="H8" s="154" t="s">
        <v>179</v>
      </c>
      <c r="I8" s="154" t="s">
        <v>180</v>
      </c>
      <c r="J8" s="154" t="s">
        <v>181</v>
      </c>
      <c r="K8" s="154" t="s">
        <v>182</v>
      </c>
      <c r="L8" s="154" t="s">
        <v>183</v>
      </c>
      <c r="M8" s="240"/>
      <c r="N8" s="240"/>
      <c r="O8" s="240"/>
      <c r="P8" s="215"/>
      <c r="Q8" s="237"/>
    </row>
    <row r="9" spans="2:17" ht="133.5" customHeight="1" thickBot="1">
      <c r="B9" s="364" t="s">
        <v>192</v>
      </c>
      <c r="C9" s="208" t="s">
        <v>191</v>
      </c>
      <c r="D9" s="196" t="s">
        <v>117</v>
      </c>
      <c r="E9" s="365" t="s">
        <v>188</v>
      </c>
      <c r="F9" s="365" t="s">
        <v>189</v>
      </c>
      <c r="G9" s="131" t="s">
        <v>13</v>
      </c>
      <c r="H9" s="174"/>
      <c r="I9" s="174"/>
      <c r="J9" s="174"/>
      <c r="K9" s="174">
        <v>30000000</v>
      </c>
      <c r="L9" s="175">
        <v>30000000</v>
      </c>
      <c r="M9" s="165"/>
      <c r="N9" s="166"/>
      <c r="O9" s="199">
        <v>43132</v>
      </c>
      <c r="P9" s="172">
        <v>43465</v>
      </c>
      <c r="Q9" s="191" t="s">
        <v>187</v>
      </c>
    </row>
    <row r="10" spans="2:17" ht="63" customHeight="1" thickBot="1">
      <c r="B10" s="364"/>
      <c r="C10" s="208"/>
      <c r="D10" s="195" t="s">
        <v>118</v>
      </c>
      <c r="E10" s="365" t="s">
        <v>194</v>
      </c>
      <c r="F10" s="156"/>
      <c r="G10" s="127" t="s">
        <v>14</v>
      </c>
      <c r="H10" s="176"/>
      <c r="I10" s="176"/>
      <c r="J10" s="176"/>
      <c r="K10" s="176">
        <v>10000000</v>
      </c>
      <c r="L10" s="176">
        <v>10000000</v>
      </c>
      <c r="M10" s="167"/>
      <c r="N10" s="168"/>
      <c r="O10" s="199">
        <v>43132</v>
      </c>
      <c r="P10" s="172">
        <v>43465</v>
      </c>
      <c r="Q10" s="194" t="s">
        <v>187</v>
      </c>
    </row>
    <row r="11" spans="2:17" ht="69.75" customHeight="1" thickBot="1">
      <c r="B11" s="364"/>
      <c r="C11" s="208"/>
      <c r="D11" s="232" t="s">
        <v>20</v>
      </c>
      <c r="E11" s="366" t="s">
        <v>195</v>
      </c>
      <c r="F11" s="157" t="s">
        <v>190</v>
      </c>
      <c r="G11" s="127" t="s">
        <v>21</v>
      </c>
      <c r="H11" s="360">
        <v>500000000</v>
      </c>
      <c r="I11" s="175"/>
      <c r="J11" s="178"/>
      <c r="K11" s="178">
        <v>100000000</v>
      </c>
      <c r="L11" s="176">
        <v>600000000</v>
      </c>
      <c r="M11" s="167"/>
      <c r="N11" s="168"/>
      <c r="O11" s="199">
        <v>43132</v>
      </c>
      <c r="P11" s="172">
        <v>43465</v>
      </c>
      <c r="Q11" s="219" t="s">
        <v>187</v>
      </c>
    </row>
    <row r="12" spans="2:17" ht="60" customHeight="1" thickBot="1">
      <c r="B12" s="367"/>
      <c r="C12" s="209"/>
      <c r="D12" s="233"/>
      <c r="E12" s="188" t="s">
        <v>188</v>
      </c>
      <c r="F12" s="188" t="s">
        <v>189</v>
      </c>
      <c r="G12" s="131" t="s">
        <v>22</v>
      </c>
      <c r="H12" s="175"/>
      <c r="I12" s="179"/>
      <c r="J12" s="175"/>
      <c r="K12" s="175">
        <v>25000000</v>
      </c>
      <c r="L12" s="175">
        <v>25000000</v>
      </c>
      <c r="M12" s="165"/>
      <c r="N12" s="166"/>
      <c r="O12" s="199">
        <v>43132</v>
      </c>
      <c r="P12" s="172">
        <v>43465</v>
      </c>
      <c r="Q12" s="220"/>
    </row>
    <row r="13" spans="2:17" ht="90" customHeight="1" thickBot="1">
      <c r="B13" s="368" t="s">
        <v>173</v>
      </c>
      <c r="C13" s="207" t="s">
        <v>140</v>
      </c>
      <c r="D13" s="111" t="s">
        <v>23</v>
      </c>
      <c r="E13" s="369" t="s">
        <v>205</v>
      </c>
      <c r="F13" s="158" t="s">
        <v>193</v>
      </c>
      <c r="G13" s="134" t="s">
        <v>24</v>
      </c>
      <c r="H13" s="179">
        <v>50000000</v>
      </c>
      <c r="I13" s="180"/>
      <c r="J13" s="179"/>
      <c r="K13" s="179"/>
      <c r="L13" s="179">
        <v>50000000</v>
      </c>
      <c r="M13" s="169"/>
      <c r="N13" s="170"/>
      <c r="O13" s="199">
        <v>43132</v>
      </c>
      <c r="P13" s="172">
        <v>43465</v>
      </c>
      <c r="Q13" s="171" t="s">
        <v>187</v>
      </c>
    </row>
    <row r="14" spans="2:17" ht="133.5" customHeight="1">
      <c r="B14" s="364"/>
      <c r="C14" s="208"/>
      <c r="D14" s="229" t="s">
        <v>25</v>
      </c>
      <c r="E14" s="369" t="s">
        <v>205</v>
      </c>
      <c r="F14" s="370" t="s">
        <v>196</v>
      </c>
      <c r="G14" s="136" t="s">
        <v>26</v>
      </c>
      <c r="H14" s="180">
        <v>50000000</v>
      </c>
      <c r="I14" s="181">
        <v>238000000</v>
      </c>
      <c r="J14" s="180"/>
      <c r="K14" s="180"/>
      <c r="L14" s="176">
        <v>200000000</v>
      </c>
      <c r="M14" s="167"/>
      <c r="N14" s="168"/>
      <c r="O14" s="199">
        <v>43132</v>
      </c>
      <c r="P14" s="172">
        <v>43465</v>
      </c>
      <c r="Q14" s="219" t="s">
        <v>187</v>
      </c>
    </row>
    <row r="15" spans="2:17" ht="94.5" customHeight="1" thickBot="1">
      <c r="B15" s="364"/>
      <c r="C15" s="208"/>
      <c r="D15" s="230"/>
      <c r="E15" s="371" t="s">
        <v>195</v>
      </c>
      <c r="F15" s="371" t="s">
        <v>197</v>
      </c>
      <c r="G15" s="137" t="s">
        <v>27</v>
      </c>
      <c r="H15" s="181">
        <v>30000000</v>
      </c>
      <c r="I15" s="174"/>
      <c r="J15" s="181"/>
      <c r="K15" s="181"/>
      <c r="L15" s="177">
        <v>30000000</v>
      </c>
      <c r="M15" s="163"/>
      <c r="N15" s="164"/>
      <c r="O15" s="199">
        <v>43132</v>
      </c>
      <c r="P15" s="172">
        <v>43465</v>
      </c>
      <c r="Q15" s="218"/>
    </row>
    <row r="16" spans="2:17" ht="93.75" customHeight="1" thickBot="1">
      <c r="B16" s="364"/>
      <c r="C16" s="208"/>
      <c r="D16" s="231"/>
      <c r="E16" s="371" t="s">
        <v>195</v>
      </c>
      <c r="F16" s="155"/>
      <c r="G16" s="138" t="s">
        <v>28</v>
      </c>
      <c r="H16" s="174">
        <v>100000000</v>
      </c>
      <c r="I16" s="176"/>
      <c r="J16" s="174"/>
      <c r="K16" s="174"/>
      <c r="L16" s="175">
        <v>100000000</v>
      </c>
      <c r="M16" s="165"/>
      <c r="N16" s="166"/>
      <c r="O16" s="199">
        <v>43132</v>
      </c>
      <c r="P16" s="172">
        <v>43465</v>
      </c>
      <c r="Q16" s="218"/>
    </row>
    <row r="17" spans="2:22" ht="119.25" customHeight="1">
      <c r="B17" s="364"/>
      <c r="C17" s="208"/>
      <c r="D17" s="230" t="s">
        <v>29</v>
      </c>
      <c r="E17" s="371" t="s">
        <v>195</v>
      </c>
      <c r="F17" s="371" t="s">
        <v>198</v>
      </c>
      <c r="G17" s="137" t="s">
        <v>31</v>
      </c>
      <c r="H17" s="182">
        <v>40000000</v>
      </c>
      <c r="I17" s="182"/>
      <c r="J17" s="177"/>
      <c r="K17" s="177"/>
      <c r="L17" s="177">
        <v>40000000</v>
      </c>
      <c r="M17" s="163"/>
      <c r="N17" s="164"/>
      <c r="O17" s="199">
        <v>43132</v>
      </c>
      <c r="P17" s="172">
        <v>43465</v>
      </c>
      <c r="Q17" s="218"/>
      <c r="T17" s="356"/>
      <c r="U17" s="357"/>
      <c r="V17" s="357"/>
    </row>
    <row r="18" spans="2:22" ht="119.25" customHeight="1">
      <c r="B18" s="364"/>
      <c r="C18" s="208"/>
      <c r="D18" s="230"/>
      <c r="E18" s="369" t="s">
        <v>205</v>
      </c>
      <c r="F18" s="369" t="s">
        <v>204</v>
      </c>
      <c r="G18" s="137" t="s">
        <v>32</v>
      </c>
      <c r="H18" s="206">
        <v>100000000</v>
      </c>
      <c r="I18" s="206"/>
      <c r="J18" s="177"/>
      <c r="K18" s="177"/>
      <c r="L18" s="177">
        <v>100000000</v>
      </c>
      <c r="M18" s="163"/>
      <c r="N18" s="164"/>
      <c r="O18" s="199"/>
      <c r="P18" s="172"/>
      <c r="Q18" s="218"/>
      <c r="T18" s="356"/>
      <c r="U18" s="357"/>
      <c r="V18" s="357"/>
    </row>
    <row r="19" spans="2:22" ht="133.5" customHeight="1" thickBot="1">
      <c r="B19" s="364"/>
      <c r="C19" s="208"/>
      <c r="D19" s="230"/>
      <c r="E19" s="371" t="s">
        <v>195</v>
      </c>
      <c r="F19" s="371" t="s">
        <v>198</v>
      </c>
      <c r="G19" s="137" t="s">
        <v>32</v>
      </c>
      <c r="H19" s="183">
        <v>2890000000</v>
      </c>
      <c r="I19" s="183"/>
      <c r="J19" s="182"/>
      <c r="K19" s="182">
        <v>310000000</v>
      </c>
      <c r="L19" s="177">
        <v>2000000000</v>
      </c>
      <c r="M19" s="163"/>
      <c r="N19" s="164"/>
      <c r="O19" s="199">
        <v>43132</v>
      </c>
      <c r="P19" s="172">
        <v>43465</v>
      </c>
      <c r="Q19" s="218"/>
      <c r="T19" s="356"/>
      <c r="U19" s="357"/>
      <c r="V19" s="357"/>
    </row>
    <row r="20" spans="2:22" ht="106.5" customHeight="1" thickBot="1">
      <c r="B20" s="364"/>
      <c r="C20" s="208"/>
      <c r="D20" s="231"/>
      <c r="E20" s="371" t="s">
        <v>195</v>
      </c>
      <c r="F20" s="369" t="s">
        <v>203</v>
      </c>
      <c r="G20" s="138" t="s">
        <v>33</v>
      </c>
      <c r="H20" s="176"/>
      <c r="I20" s="176"/>
      <c r="J20" s="183"/>
      <c r="K20" s="183">
        <v>80000000</v>
      </c>
      <c r="L20" s="175">
        <v>80000000</v>
      </c>
      <c r="M20" s="165"/>
      <c r="N20" s="166"/>
      <c r="O20" s="199">
        <v>43132</v>
      </c>
      <c r="P20" s="172">
        <v>43465</v>
      </c>
      <c r="Q20" s="220"/>
      <c r="T20" s="356"/>
      <c r="U20" s="357"/>
      <c r="V20" s="357"/>
    </row>
    <row r="21" spans="2:22" ht="80.25" customHeight="1" thickBot="1">
      <c r="B21" s="364"/>
      <c r="C21" s="208"/>
      <c r="D21" s="230" t="s">
        <v>200</v>
      </c>
      <c r="E21" s="371" t="s">
        <v>195</v>
      </c>
      <c r="F21" s="371" t="s">
        <v>199</v>
      </c>
      <c r="G21" s="137" t="s">
        <v>36</v>
      </c>
      <c r="H21" s="177"/>
      <c r="I21" s="177"/>
      <c r="J21" s="177"/>
      <c r="K21" s="177">
        <v>10000000</v>
      </c>
      <c r="L21" s="177">
        <v>10000000</v>
      </c>
      <c r="M21" s="163"/>
      <c r="N21" s="164"/>
      <c r="O21" s="199">
        <v>43132</v>
      </c>
      <c r="P21" s="172">
        <v>43465</v>
      </c>
      <c r="Q21" s="218"/>
      <c r="T21" s="357"/>
      <c r="U21" s="357"/>
      <c r="V21" s="357"/>
    </row>
    <row r="22" spans="2:22" ht="308.25" customHeight="1" thickBot="1">
      <c r="B22" s="364"/>
      <c r="C22" s="208"/>
      <c r="D22" s="231"/>
      <c r="E22" s="371" t="s">
        <v>195</v>
      </c>
      <c r="F22" s="371" t="s">
        <v>198</v>
      </c>
      <c r="G22" s="138" t="s">
        <v>38</v>
      </c>
      <c r="H22" s="176">
        <v>300000000</v>
      </c>
      <c r="I22" s="176"/>
      <c r="J22" s="175"/>
      <c r="K22" s="175">
        <v>200000000</v>
      </c>
      <c r="L22" s="175">
        <v>200000000</v>
      </c>
      <c r="M22" s="165"/>
      <c r="N22" s="166"/>
      <c r="O22" s="199">
        <v>43132</v>
      </c>
      <c r="P22" s="172">
        <v>43465</v>
      </c>
      <c r="Q22" s="218"/>
      <c r="T22" s="357"/>
      <c r="U22" s="357"/>
      <c r="V22" s="357"/>
    </row>
    <row r="23" spans="2:22" ht="63.75" customHeight="1" thickBot="1">
      <c r="B23" s="364"/>
      <c r="C23" s="208"/>
      <c r="D23" s="232" t="s">
        <v>39</v>
      </c>
      <c r="E23" s="173" t="s">
        <v>206</v>
      </c>
      <c r="F23" s="203"/>
      <c r="G23" s="139" t="s">
        <v>40</v>
      </c>
      <c r="H23" s="221">
        <v>7918329999</v>
      </c>
      <c r="I23" s="175"/>
      <c r="J23" s="176"/>
      <c r="K23" s="176"/>
      <c r="L23" s="221">
        <v>7918329999</v>
      </c>
      <c r="M23" s="167"/>
      <c r="N23" s="168"/>
      <c r="O23" s="199">
        <v>43132</v>
      </c>
      <c r="P23" s="172">
        <v>43465</v>
      </c>
      <c r="Q23" s="219" t="s">
        <v>187</v>
      </c>
      <c r="T23" s="357"/>
      <c r="U23" s="358"/>
      <c r="V23" s="357"/>
    </row>
    <row r="24" spans="2:22" ht="94.5" customHeight="1" thickBot="1">
      <c r="B24" s="367"/>
      <c r="C24" s="209"/>
      <c r="D24" s="233"/>
      <c r="E24" s="173" t="s">
        <v>206</v>
      </c>
      <c r="F24" s="204"/>
      <c r="G24" s="140" t="s">
        <v>41</v>
      </c>
      <c r="H24" s="222"/>
      <c r="I24" s="192"/>
      <c r="J24" s="175"/>
      <c r="K24" s="175"/>
      <c r="L24" s="222"/>
      <c r="M24" s="165"/>
      <c r="N24" s="166"/>
      <c r="O24" s="199">
        <v>43132</v>
      </c>
      <c r="P24" s="172">
        <v>43465</v>
      </c>
      <c r="Q24" s="220"/>
      <c r="T24" s="357"/>
      <c r="U24" s="357"/>
      <c r="V24" s="357"/>
    </row>
    <row r="25" spans="2:22" ht="49.5" customHeight="1">
      <c r="B25" s="368" t="s">
        <v>174</v>
      </c>
      <c r="C25" s="207" t="s">
        <v>141</v>
      </c>
      <c r="D25" s="232" t="s">
        <v>42</v>
      </c>
      <c r="E25" s="241" t="s">
        <v>195</v>
      </c>
      <c r="F25" s="241" t="s">
        <v>202</v>
      </c>
      <c r="G25" s="235" t="s">
        <v>43</v>
      </c>
      <c r="H25" s="254"/>
      <c r="I25" s="256"/>
      <c r="J25" s="221"/>
      <c r="K25" s="221">
        <v>10000000</v>
      </c>
      <c r="L25" s="221">
        <v>10000000</v>
      </c>
      <c r="M25" s="223"/>
      <c r="N25" s="225"/>
      <c r="O25" s="257">
        <v>43132</v>
      </c>
      <c r="P25" s="227">
        <v>43465</v>
      </c>
      <c r="Q25" s="219" t="s">
        <v>187</v>
      </c>
      <c r="T25" s="357"/>
      <c r="U25" s="357"/>
      <c r="V25" s="357"/>
    </row>
    <row r="26" spans="2:22" ht="39.75" customHeight="1" thickBot="1">
      <c r="B26" s="364"/>
      <c r="C26" s="208"/>
      <c r="D26" s="234"/>
      <c r="E26" s="242"/>
      <c r="F26" s="242"/>
      <c r="G26" s="236"/>
      <c r="H26" s="255"/>
      <c r="I26" s="222"/>
      <c r="J26" s="222"/>
      <c r="K26" s="222"/>
      <c r="L26" s="222"/>
      <c r="M26" s="224"/>
      <c r="N26" s="226"/>
      <c r="O26" s="258"/>
      <c r="P26" s="228"/>
      <c r="Q26" s="218"/>
      <c r="T26" s="357"/>
      <c r="U26" s="357"/>
      <c r="V26" s="357"/>
    </row>
    <row r="27" spans="2:22" ht="65.25" customHeight="1" thickBot="1">
      <c r="B27" s="364"/>
      <c r="C27" s="208"/>
      <c r="D27" s="234"/>
      <c r="E27" s="371" t="s">
        <v>201</v>
      </c>
      <c r="F27" s="159"/>
      <c r="G27" s="141" t="s">
        <v>44</v>
      </c>
      <c r="H27" s="176"/>
      <c r="I27" s="175"/>
      <c r="J27" s="184"/>
      <c r="K27" s="184">
        <v>109200000</v>
      </c>
      <c r="L27" s="177">
        <v>109200000</v>
      </c>
      <c r="M27" s="163"/>
      <c r="N27" s="164"/>
      <c r="O27" s="198">
        <v>43132</v>
      </c>
      <c r="P27" s="197">
        <v>43465</v>
      </c>
      <c r="Q27" s="218"/>
      <c r="T27" s="357"/>
      <c r="U27" s="357"/>
      <c r="V27" s="357"/>
    </row>
    <row r="28" spans="2:22" ht="137.25" customHeight="1" thickBot="1">
      <c r="B28" s="364"/>
      <c r="C28" s="208"/>
      <c r="D28" s="232" t="s">
        <v>46</v>
      </c>
      <c r="E28" s="371" t="s">
        <v>201</v>
      </c>
      <c r="F28" s="203"/>
      <c r="G28" s="139" t="s">
        <v>47</v>
      </c>
      <c r="H28" s="180">
        <v>25000000</v>
      </c>
      <c r="I28" s="174"/>
      <c r="J28" s="180"/>
      <c r="K28" s="180"/>
      <c r="L28" s="176">
        <v>25000000</v>
      </c>
      <c r="M28" s="167"/>
      <c r="N28" s="168"/>
      <c r="O28" s="198">
        <v>43132</v>
      </c>
      <c r="P28" s="197">
        <v>43465</v>
      </c>
      <c r="Q28" s="219" t="s">
        <v>187</v>
      </c>
      <c r="T28" s="357"/>
      <c r="U28" s="357"/>
      <c r="V28" s="357"/>
    </row>
    <row r="29" spans="2:22" ht="92.25" customHeight="1" thickBot="1">
      <c r="B29" s="364"/>
      <c r="C29" s="208"/>
      <c r="D29" s="233"/>
      <c r="E29" s="371" t="s">
        <v>201</v>
      </c>
      <c r="F29" s="204"/>
      <c r="G29" s="140" t="s">
        <v>48</v>
      </c>
      <c r="H29" s="186">
        <v>25000000</v>
      </c>
      <c r="I29" s="176"/>
      <c r="J29" s="174"/>
      <c r="K29" s="174"/>
      <c r="L29" s="175">
        <v>25000000</v>
      </c>
      <c r="M29" s="165"/>
      <c r="N29" s="166"/>
      <c r="O29" s="198">
        <v>43132</v>
      </c>
      <c r="P29" s="197">
        <v>43465</v>
      </c>
      <c r="Q29" s="220"/>
      <c r="T29" s="357"/>
      <c r="U29" s="357"/>
      <c r="V29" s="357"/>
    </row>
    <row r="30" spans="2:22" ht="78" customHeight="1" thickBot="1">
      <c r="B30" s="364"/>
      <c r="C30" s="208"/>
      <c r="D30" s="196" t="s">
        <v>119</v>
      </c>
      <c r="E30" s="205" t="s">
        <v>195</v>
      </c>
      <c r="F30" s="200"/>
      <c r="G30" s="141" t="s">
        <v>50</v>
      </c>
      <c r="H30" s="181">
        <v>20000000</v>
      </c>
      <c r="I30" s="175"/>
      <c r="J30" s="177"/>
      <c r="K30" s="177"/>
      <c r="L30" s="177">
        <v>20000000</v>
      </c>
      <c r="M30" s="163"/>
      <c r="N30" s="164"/>
      <c r="O30" s="198">
        <v>43132</v>
      </c>
      <c r="P30" s="197">
        <v>43465</v>
      </c>
      <c r="Q30" s="191"/>
      <c r="T30" s="357"/>
      <c r="U30" s="357"/>
      <c r="V30" s="357"/>
    </row>
    <row r="31" spans="2:22" ht="79.5" customHeight="1" thickBot="1">
      <c r="B31" s="368" t="s">
        <v>175</v>
      </c>
      <c r="C31" s="207" t="s">
        <v>142</v>
      </c>
      <c r="D31" s="111" t="s">
        <v>52</v>
      </c>
      <c r="E31" s="205" t="s">
        <v>195</v>
      </c>
      <c r="F31" s="160"/>
      <c r="G31" s="143" t="s">
        <v>53</v>
      </c>
      <c r="H31" s="190">
        <v>20000000</v>
      </c>
      <c r="I31" s="180"/>
      <c r="J31" s="185"/>
      <c r="K31" s="185"/>
      <c r="L31" s="179">
        <v>20000000</v>
      </c>
      <c r="M31" s="169"/>
      <c r="N31" s="170"/>
      <c r="O31" s="198">
        <v>43132</v>
      </c>
      <c r="P31" s="197">
        <v>43465</v>
      </c>
      <c r="Q31" s="171" t="s">
        <v>187</v>
      </c>
      <c r="T31" s="357"/>
      <c r="U31" s="357"/>
      <c r="V31" s="357"/>
    </row>
    <row r="32" spans="2:22" ht="102" customHeight="1">
      <c r="B32" s="364"/>
      <c r="C32" s="208"/>
      <c r="D32" s="210" t="s">
        <v>54</v>
      </c>
      <c r="E32" s="371"/>
      <c r="F32" s="201"/>
      <c r="G32" s="139"/>
      <c r="H32" s="372"/>
      <c r="I32" s="186"/>
      <c r="J32" s="180"/>
      <c r="K32" s="180"/>
      <c r="L32" s="176"/>
      <c r="M32" s="167"/>
      <c r="N32" s="168"/>
      <c r="O32" s="198"/>
      <c r="P32" s="197"/>
      <c r="Q32" s="218" t="s">
        <v>187</v>
      </c>
      <c r="S32" s="356"/>
      <c r="T32" s="357"/>
      <c r="U32" s="357"/>
      <c r="V32" s="357"/>
    </row>
    <row r="33" spans="2:22" ht="82.5" customHeight="1">
      <c r="B33" s="364"/>
      <c r="C33" s="208"/>
      <c r="D33" s="211"/>
      <c r="E33" s="371" t="s">
        <v>195</v>
      </c>
      <c r="F33" s="375" t="s">
        <v>199</v>
      </c>
      <c r="G33" s="141" t="s">
        <v>56</v>
      </c>
      <c r="H33" s="360">
        <v>50000000</v>
      </c>
      <c r="I33" s="181"/>
      <c r="J33" s="186"/>
      <c r="K33" s="186"/>
      <c r="L33" s="177">
        <v>50000000</v>
      </c>
      <c r="M33" s="163"/>
      <c r="N33" s="164"/>
      <c r="O33" s="198">
        <v>43132</v>
      </c>
      <c r="P33" s="197">
        <v>43465</v>
      </c>
      <c r="Q33" s="218"/>
      <c r="S33" s="356"/>
      <c r="T33" s="357"/>
      <c r="U33" s="357"/>
      <c r="V33" s="357"/>
    </row>
    <row r="34" spans="2:22" ht="100.5" customHeight="1">
      <c r="B34" s="364"/>
      <c r="C34" s="208"/>
      <c r="D34" s="211"/>
      <c r="E34" s="371" t="s">
        <v>195</v>
      </c>
      <c r="F34" s="161"/>
      <c r="G34" s="141" t="s">
        <v>57</v>
      </c>
      <c r="H34" s="360">
        <v>50000000</v>
      </c>
      <c r="I34" s="181"/>
      <c r="J34" s="181"/>
      <c r="K34" s="181"/>
      <c r="L34" s="177">
        <v>50000000</v>
      </c>
      <c r="M34" s="163"/>
      <c r="N34" s="164"/>
      <c r="O34" s="198">
        <v>43132</v>
      </c>
      <c r="P34" s="197">
        <v>43465</v>
      </c>
      <c r="Q34" s="218"/>
      <c r="S34" s="356"/>
      <c r="T34" s="357"/>
      <c r="U34" s="357"/>
      <c r="V34" s="357"/>
    </row>
    <row r="35" spans="2:22" ht="100.5" customHeight="1" thickBot="1">
      <c r="B35" s="364"/>
      <c r="C35" s="208"/>
      <c r="D35" s="211"/>
      <c r="E35" s="365" t="s">
        <v>188</v>
      </c>
      <c r="F35" s="365" t="s">
        <v>189</v>
      </c>
      <c r="G35" s="140" t="s">
        <v>58</v>
      </c>
      <c r="H35" s="360">
        <v>50000000</v>
      </c>
      <c r="I35" s="181"/>
      <c r="J35" s="353"/>
      <c r="K35" s="353"/>
      <c r="L35" s="193">
        <v>50000000</v>
      </c>
      <c r="M35" s="354"/>
      <c r="N35" s="355"/>
      <c r="O35" s="198">
        <v>43132</v>
      </c>
      <c r="P35" s="197">
        <v>43465</v>
      </c>
      <c r="Q35" s="218"/>
      <c r="S35" s="356"/>
      <c r="T35" s="357"/>
      <c r="U35" s="357"/>
      <c r="V35" s="357"/>
    </row>
    <row r="36" spans="2:22" ht="69.75" customHeight="1" thickBot="1">
      <c r="B36" s="367"/>
      <c r="C36" s="209"/>
      <c r="D36" s="212"/>
      <c r="E36" s="373" t="s">
        <v>195</v>
      </c>
      <c r="F36" s="202"/>
      <c r="G36" s="140" t="s">
        <v>58</v>
      </c>
      <c r="H36" s="374"/>
      <c r="I36" s="361"/>
      <c r="J36" s="174"/>
      <c r="K36" s="174">
        <v>200000000</v>
      </c>
      <c r="L36" s="175">
        <v>200000000</v>
      </c>
      <c r="M36" s="165"/>
      <c r="N36" s="166"/>
      <c r="O36" s="362">
        <v>43132</v>
      </c>
      <c r="P36" s="363">
        <v>43465</v>
      </c>
      <c r="Q36" s="220"/>
      <c r="S36" s="356"/>
      <c r="T36" s="357"/>
      <c r="U36" s="357"/>
      <c r="V36" s="357"/>
    </row>
    <row r="37" spans="8:12" ht="15">
      <c r="H37" s="189"/>
      <c r="I37" s="189"/>
      <c r="K37" s="189"/>
      <c r="L37" s="189"/>
    </row>
  </sheetData>
  <sheetProtection/>
  <mergeCells count="51">
    <mergeCell ref="D14:D16"/>
    <mergeCell ref="Q32:Q36"/>
    <mergeCell ref="L23:L24"/>
    <mergeCell ref="H25:H26"/>
    <mergeCell ref="I25:I26"/>
    <mergeCell ref="J25:J26"/>
    <mergeCell ref="K25:K26"/>
    <mergeCell ref="Q28:Q29"/>
    <mergeCell ref="O25:O26"/>
    <mergeCell ref="F6:F8"/>
    <mergeCell ref="B6:B8"/>
    <mergeCell ref="B5:P5"/>
    <mergeCell ref="B31:B36"/>
    <mergeCell ref="B25:B30"/>
    <mergeCell ref="B13:B24"/>
    <mergeCell ref="B9:B12"/>
    <mergeCell ref="C9:C12"/>
    <mergeCell ref="D11:D12"/>
    <mergeCell ref="C13:C24"/>
    <mergeCell ref="O6:O8"/>
    <mergeCell ref="Q11:Q12"/>
    <mergeCell ref="E25:E26"/>
    <mergeCell ref="F25:F26"/>
    <mergeCell ref="C6:C8"/>
    <mergeCell ref="D6:D8"/>
    <mergeCell ref="G6:G8"/>
    <mergeCell ref="E6:E8"/>
    <mergeCell ref="C25:C30"/>
    <mergeCell ref="D25:D27"/>
    <mergeCell ref="G25:G26"/>
    <mergeCell ref="D28:D29"/>
    <mergeCell ref="Q6:Q8"/>
    <mergeCell ref="H6:L7"/>
    <mergeCell ref="M6:M8"/>
    <mergeCell ref="N6:N8"/>
    <mergeCell ref="Q14:Q16"/>
    <mergeCell ref="Q17:Q20"/>
    <mergeCell ref="M25:M26"/>
    <mergeCell ref="N25:N26"/>
    <mergeCell ref="P25:P26"/>
    <mergeCell ref="D17:D20"/>
    <mergeCell ref="D21:D22"/>
    <mergeCell ref="D23:D24"/>
    <mergeCell ref="C31:C36"/>
    <mergeCell ref="D32:D36"/>
    <mergeCell ref="P6:P8"/>
    <mergeCell ref="Q21:Q22"/>
    <mergeCell ref="Q23:Q24"/>
    <mergeCell ref="Q25:Q27"/>
    <mergeCell ref="H23:H24"/>
    <mergeCell ref="L25:L26"/>
  </mergeCells>
  <printOptions horizontalCentered="1" verticalCentered="1"/>
  <pageMargins left="0.03937007874015748" right="0.03937007874015748" top="0.5511811023622047" bottom="0.35433070866141736" header="0.31496062992125984" footer="0.31496062992125984"/>
  <pageSetup horizontalDpi="600" verticalDpi="600" orientation="portrait" paperSize="119" scale="75" r:id="rId1"/>
  <headerFooter>
    <oddFooter>&amp;CSecretaria de Cultura</oddFooter>
  </headerFooter>
</worksheet>
</file>

<file path=xl/worksheets/sheet2.xml><?xml version="1.0" encoding="utf-8"?>
<worksheet xmlns="http://schemas.openxmlformats.org/spreadsheetml/2006/main" xmlns:r="http://schemas.openxmlformats.org/officeDocument/2006/relationships">
  <dimension ref="A2:U56"/>
  <sheetViews>
    <sheetView zoomScale="90" zoomScaleNormal="90" zoomScalePageLayoutView="0" workbookViewId="0" topLeftCell="A19">
      <selection activeCell="Y23" sqref="Y23"/>
    </sheetView>
  </sheetViews>
  <sheetFormatPr defaultColWidth="11.421875" defaultRowHeight="15"/>
  <cols>
    <col min="1" max="1" width="11.421875" style="0" customWidth="1"/>
    <col min="2" max="2" width="9.28125" style="0" customWidth="1"/>
    <col min="3" max="3" width="17.8515625" style="0" customWidth="1"/>
    <col min="4" max="4" width="17.28125" style="0" customWidth="1"/>
    <col min="5" max="5" width="7.28125" style="0" customWidth="1"/>
    <col min="6" max="6" width="7.28125" style="0" hidden="1" customWidth="1"/>
    <col min="7" max="7" width="7.28125" style="0" customWidth="1"/>
    <col min="8" max="9" width="7.28125" style="0" hidden="1" customWidth="1"/>
    <col min="10" max="10" width="6.140625" style="0" hidden="1" customWidth="1"/>
    <col min="11" max="11" width="5.140625" style="0" hidden="1" customWidth="1"/>
    <col min="12" max="12" width="5.421875" style="0" hidden="1" customWidth="1"/>
    <col min="13" max="13" width="6.421875" style="0" hidden="1" customWidth="1"/>
    <col min="14" max="14" width="8.00390625" style="0" hidden="1" customWidth="1"/>
    <col min="15" max="15" width="36.421875" style="0" hidden="1" customWidth="1"/>
    <col min="16" max="16" width="5.57421875" style="0" customWidth="1"/>
    <col min="17" max="17" width="7.57421875" style="0" customWidth="1"/>
    <col min="18" max="18" width="7.8515625" style="0" customWidth="1"/>
    <col min="19" max="19" width="11.421875" style="0" customWidth="1"/>
    <col min="20" max="20" width="7.28125" style="0" customWidth="1"/>
    <col min="21" max="21" width="24.8515625" style="0" customWidth="1"/>
  </cols>
  <sheetData>
    <row r="1" ht="15.75" thickBot="1"/>
    <row r="2" spans="1:21" ht="36" customHeight="1" thickBot="1">
      <c r="A2" s="297" t="s">
        <v>151</v>
      </c>
      <c r="B2" s="298"/>
      <c r="C2" s="298"/>
      <c r="D2" s="298"/>
      <c r="E2" s="298"/>
      <c r="F2" s="298"/>
      <c r="G2" s="298"/>
      <c r="H2" s="298"/>
      <c r="I2" s="298"/>
      <c r="J2" s="298"/>
      <c r="K2" s="298"/>
      <c r="L2" s="298"/>
      <c r="M2" s="298"/>
      <c r="N2" s="298"/>
      <c r="O2" s="298"/>
      <c r="P2" s="298"/>
      <c r="Q2" s="298"/>
      <c r="R2" s="298"/>
      <c r="S2" s="298"/>
      <c r="T2" s="298"/>
      <c r="U2" s="299"/>
    </row>
    <row r="3" spans="1:21" ht="45" customHeight="1">
      <c r="A3" s="282" t="s">
        <v>138</v>
      </c>
      <c r="B3" s="282" t="s">
        <v>1</v>
      </c>
      <c r="C3" s="284" t="s">
        <v>0</v>
      </c>
      <c r="D3" s="284" t="s">
        <v>2</v>
      </c>
      <c r="E3" s="282" t="s">
        <v>3</v>
      </c>
      <c r="F3" s="263" t="s">
        <v>153</v>
      </c>
      <c r="G3" s="264"/>
      <c r="H3" s="264"/>
      <c r="I3" s="265"/>
      <c r="J3" s="272" t="s">
        <v>143</v>
      </c>
      <c r="K3" s="270" t="s">
        <v>10</v>
      </c>
      <c r="L3" s="271"/>
      <c r="M3" s="272" t="s">
        <v>6</v>
      </c>
      <c r="N3" s="272" t="s">
        <v>8</v>
      </c>
      <c r="O3" s="270" t="s">
        <v>7</v>
      </c>
      <c r="P3" s="238" t="s">
        <v>150</v>
      </c>
      <c r="Q3" s="238" t="s">
        <v>149</v>
      </c>
      <c r="R3" s="238"/>
      <c r="S3" s="238" t="s">
        <v>154</v>
      </c>
      <c r="T3" s="238" t="s">
        <v>8</v>
      </c>
      <c r="U3" s="238" t="s">
        <v>7</v>
      </c>
    </row>
    <row r="4" spans="1:21" ht="15" customHeight="1" thickBot="1">
      <c r="A4" s="282"/>
      <c r="B4" s="282"/>
      <c r="C4" s="284"/>
      <c r="D4" s="284"/>
      <c r="E4" s="282"/>
      <c r="F4" s="308">
        <v>2016</v>
      </c>
      <c r="G4" s="286">
        <v>2017</v>
      </c>
      <c r="H4" s="286">
        <v>2018</v>
      </c>
      <c r="I4" s="288">
        <v>2019</v>
      </c>
      <c r="J4" s="272"/>
      <c r="K4" s="270"/>
      <c r="L4" s="271"/>
      <c r="M4" s="272"/>
      <c r="N4" s="272"/>
      <c r="O4" s="270"/>
      <c r="P4" s="239"/>
      <c r="Q4" s="239"/>
      <c r="R4" s="239"/>
      <c r="S4" s="239"/>
      <c r="T4" s="239"/>
      <c r="U4" s="239"/>
    </row>
    <row r="5" spans="1:21" ht="32.25" customHeight="1" thickBot="1">
      <c r="A5" s="283"/>
      <c r="B5" s="283"/>
      <c r="C5" s="285"/>
      <c r="D5" s="285"/>
      <c r="E5" s="283"/>
      <c r="F5" s="309"/>
      <c r="G5" s="287"/>
      <c r="H5" s="287"/>
      <c r="I5" s="289"/>
      <c r="J5" s="273"/>
      <c r="K5" s="95" t="s">
        <v>4</v>
      </c>
      <c r="L5" s="95" t="s">
        <v>5</v>
      </c>
      <c r="M5" s="273"/>
      <c r="N5" s="273"/>
      <c r="O5" s="274"/>
      <c r="P5" s="239"/>
      <c r="Q5" s="117" t="s">
        <v>4</v>
      </c>
      <c r="R5" s="117" t="s">
        <v>5</v>
      </c>
      <c r="S5" s="239"/>
      <c r="T5" s="239"/>
      <c r="U5" s="239"/>
    </row>
    <row r="6" spans="1:21" ht="98.25" customHeight="1">
      <c r="A6" s="207" t="s">
        <v>139</v>
      </c>
      <c r="B6" s="275" t="s">
        <v>117</v>
      </c>
      <c r="C6" s="127" t="s">
        <v>11</v>
      </c>
      <c r="D6" s="128" t="s">
        <v>68</v>
      </c>
      <c r="E6" s="43">
        <v>1</v>
      </c>
      <c r="F6" s="105"/>
      <c r="G6" s="112">
        <v>1</v>
      </c>
      <c r="H6" s="145"/>
      <c r="I6" s="90"/>
      <c r="J6" s="48">
        <v>0</v>
      </c>
      <c r="K6" s="49">
        <v>0</v>
      </c>
      <c r="L6" s="50">
        <v>0</v>
      </c>
      <c r="M6" s="49">
        <v>0</v>
      </c>
      <c r="N6" s="48" t="s">
        <v>116</v>
      </c>
      <c r="O6" s="72" t="s">
        <v>104</v>
      </c>
      <c r="P6" s="113">
        <v>1</v>
      </c>
      <c r="Q6" s="126">
        <v>1</v>
      </c>
      <c r="R6" s="124"/>
      <c r="S6" s="124"/>
      <c r="T6" s="119"/>
      <c r="U6" s="118"/>
    </row>
    <row r="7" spans="1:21" ht="116.25" customHeight="1">
      <c r="A7" s="208"/>
      <c r="B7" s="276"/>
      <c r="C7" s="129" t="s">
        <v>12</v>
      </c>
      <c r="D7" s="130" t="s">
        <v>69</v>
      </c>
      <c r="E7" s="110">
        <v>1</v>
      </c>
      <c r="F7" s="106"/>
      <c r="G7" s="113"/>
      <c r="H7" s="91">
        <v>1</v>
      </c>
      <c r="I7" s="91"/>
      <c r="J7" s="52">
        <v>0</v>
      </c>
      <c r="K7" s="53">
        <v>0</v>
      </c>
      <c r="L7" s="54">
        <v>0</v>
      </c>
      <c r="M7" s="53">
        <v>0</v>
      </c>
      <c r="N7" s="52" t="s">
        <v>116</v>
      </c>
      <c r="O7" s="73" t="s">
        <v>105</v>
      </c>
      <c r="P7" s="113">
        <v>0</v>
      </c>
      <c r="Q7" s="126">
        <v>0</v>
      </c>
      <c r="R7" s="124"/>
      <c r="S7" s="124"/>
      <c r="T7" s="119"/>
      <c r="U7" s="118"/>
    </row>
    <row r="8" spans="1:21" ht="84.75" customHeight="1" thickBot="1">
      <c r="A8" s="208"/>
      <c r="B8" s="277"/>
      <c r="C8" s="131" t="s">
        <v>13</v>
      </c>
      <c r="D8" s="132" t="s">
        <v>70</v>
      </c>
      <c r="E8" s="68">
        <v>3</v>
      </c>
      <c r="F8" s="107"/>
      <c r="G8" s="144">
        <v>1</v>
      </c>
      <c r="H8" s="92">
        <v>1</v>
      </c>
      <c r="I8" s="92">
        <v>1</v>
      </c>
      <c r="J8" s="96">
        <v>0</v>
      </c>
      <c r="K8" s="56">
        <v>1</v>
      </c>
      <c r="L8" s="57">
        <f aca="true" t="shared" si="0" ref="L8:L29">(K8*100%)/E8</f>
        <v>0.3333333333333333</v>
      </c>
      <c r="M8" s="56">
        <v>1</v>
      </c>
      <c r="N8" s="58" t="s">
        <v>116</v>
      </c>
      <c r="O8" s="74" t="s">
        <v>147</v>
      </c>
      <c r="P8" s="144">
        <v>1</v>
      </c>
      <c r="Q8" s="120">
        <v>0</v>
      </c>
      <c r="R8" s="124"/>
      <c r="S8" s="124"/>
      <c r="T8" s="119"/>
      <c r="U8" s="118"/>
    </row>
    <row r="9" spans="1:21" ht="63" customHeight="1">
      <c r="A9" s="208"/>
      <c r="B9" s="275" t="s">
        <v>118</v>
      </c>
      <c r="C9" s="127" t="s">
        <v>14</v>
      </c>
      <c r="D9" s="128" t="s">
        <v>71</v>
      </c>
      <c r="E9" s="43">
        <v>1</v>
      </c>
      <c r="F9" s="106"/>
      <c r="G9" s="113">
        <v>1</v>
      </c>
      <c r="H9" s="91"/>
      <c r="I9" s="91"/>
      <c r="J9" s="48">
        <v>0</v>
      </c>
      <c r="K9" s="49">
        <v>0</v>
      </c>
      <c r="L9" s="50">
        <f t="shared" si="0"/>
        <v>0</v>
      </c>
      <c r="M9" s="49">
        <v>0</v>
      </c>
      <c r="N9" s="48" t="s">
        <v>116</v>
      </c>
      <c r="O9" s="72" t="s">
        <v>104</v>
      </c>
      <c r="P9" s="113">
        <v>1</v>
      </c>
      <c r="Q9" s="126">
        <v>0</v>
      </c>
      <c r="R9" s="124"/>
      <c r="S9" s="124"/>
      <c r="T9" s="119"/>
      <c r="U9" s="118"/>
    </row>
    <row r="10" spans="1:21" ht="96" customHeight="1">
      <c r="A10" s="208"/>
      <c r="B10" s="276"/>
      <c r="C10" s="129" t="s">
        <v>15</v>
      </c>
      <c r="D10" s="130" t="s">
        <v>72</v>
      </c>
      <c r="E10" s="110">
        <v>1</v>
      </c>
      <c r="F10" s="106"/>
      <c r="G10" s="113"/>
      <c r="H10" s="91">
        <v>1</v>
      </c>
      <c r="I10" s="91"/>
      <c r="J10" s="52">
        <v>0</v>
      </c>
      <c r="K10" s="53">
        <v>0</v>
      </c>
      <c r="L10" s="54">
        <f t="shared" si="0"/>
        <v>0</v>
      </c>
      <c r="M10" s="53">
        <v>0</v>
      </c>
      <c r="N10" s="52" t="s">
        <v>116</v>
      </c>
      <c r="O10" s="73" t="s">
        <v>105</v>
      </c>
      <c r="P10" s="113">
        <v>0</v>
      </c>
      <c r="Q10" s="126">
        <v>0</v>
      </c>
      <c r="R10" s="124"/>
      <c r="S10" s="124"/>
      <c r="T10" s="119"/>
      <c r="U10" s="118"/>
    </row>
    <row r="11" spans="1:21" ht="77.25" customHeight="1" thickBot="1">
      <c r="A11" s="208"/>
      <c r="B11" s="277"/>
      <c r="C11" s="131" t="s">
        <v>16</v>
      </c>
      <c r="D11" s="133" t="s">
        <v>72</v>
      </c>
      <c r="E11" s="70">
        <v>1</v>
      </c>
      <c r="F11" s="106"/>
      <c r="G11" s="113">
        <v>1</v>
      </c>
      <c r="H11" s="91"/>
      <c r="I11" s="91"/>
      <c r="J11" s="58">
        <v>0</v>
      </c>
      <c r="K11" s="56">
        <v>0</v>
      </c>
      <c r="L11" s="57">
        <f t="shared" si="0"/>
        <v>0</v>
      </c>
      <c r="M11" s="56">
        <v>0</v>
      </c>
      <c r="N11" s="58" t="s">
        <v>116</v>
      </c>
      <c r="O11" s="74" t="s">
        <v>104</v>
      </c>
      <c r="P11" s="113">
        <v>1</v>
      </c>
      <c r="Q11" s="126">
        <v>0</v>
      </c>
      <c r="R11" s="124"/>
      <c r="S11" s="124"/>
      <c r="T11" s="119"/>
      <c r="U11" s="118"/>
    </row>
    <row r="12" spans="1:21" ht="95.25" customHeight="1">
      <c r="A12" s="208"/>
      <c r="B12" s="278" t="s">
        <v>17</v>
      </c>
      <c r="C12" s="127" t="s">
        <v>18</v>
      </c>
      <c r="D12" s="128" t="s">
        <v>73</v>
      </c>
      <c r="E12" s="43">
        <v>1</v>
      </c>
      <c r="F12" s="106"/>
      <c r="G12" s="113"/>
      <c r="H12" s="91">
        <v>1</v>
      </c>
      <c r="I12" s="91"/>
      <c r="J12" s="48">
        <v>0</v>
      </c>
      <c r="K12" s="49">
        <v>0</v>
      </c>
      <c r="L12" s="50">
        <f t="shared" si="0"/>
        <v>0</v>
      </c>
      <c r="M12" s="49">
        <v>0</v>
      </c>
      <c r="N12" s="48" t="s">
        <v>116</v>
      </c>
      <c r="O12" s="72" t="s">
        <v>105</v>
      </c>
      <c r="P12" s="113">
        <v>0</v>
      </c>
      <c r="Q12" s="126">
        <v>0</v>
      </c>
      <c r="R12" s="124"/>
      <c r="S12" s="124"/>
      <c r="T12" s="119"/>
      <c r="U12" s="118"/>
    </row>
    <row r="13" spans="1:21" ht="57.75" customHeight="1" thickBot="1">
      <c r="A13" s="208"/>
      <c r="B13" s="279"/>
      <c r="C13" s="131" t="s">
        <v>19</v>
      </c>
      <c r="D13" s="133" t="s">
        <v>74</v>
      </c>
      <c r="E13" s="70">
        <v>1</v>
      </c>
      <c r="F13" s="106"/>
      <c r="G13" s="113"/>
      <c r="H13" s="91"/>
      <c r="I13" s="91">
        <v>1</v>
      </c>
      <c r="J13" s="58">
        <v>0</v>
      </c>
      <c r="K13" s="56">
        <v>0</v>
      </c>
      <c r="L13" s="57">
        <f t="shared" si="0"/>
        <v>0</v>
      </c>
      <c r="M13" s="56">
        <v>0</v>
      </c>
      <c r="N13" s="58" t="s">
        <v>116</v>
      </c>
      <c r="O13" s="74" t="s">
        <v>106</v>
      </c>
      <c r="P13" s="113">
        <v>0</v>
      </c>
      <c r="Q13" s="126">
        <v>0</v>
      </c>
      <c r="R13" s="124"/>
      <c r="S13" s="124"/>
      <c r="T13" s="119"/>
      <c r="U13" s="118"/>
    </row>
    <row r="14" spans="1:21" ht="69.75" customHeight="1">
      <c r="A14" s="208"/>
      <c r="B14" s="280" t="s">
        <v>20</v>
      </c>
      <c r="C14" s="127" t="s">
        <v>21</v>
      </c>
      <c r="D14" s="128" t="s">
        <v>75</v>
      </c>
      <c r="E14" s="43">
        <v>4</v>
      </c>
      <c r="F14" s="106">
        <v>1</v>
      </c>
      <c r="G14" s="113">
        <v>1</v>
      </c>
      <c r="H14" s="91">
        <v>1</v>
      </c>
      <c r="I14" s="91">
        <v>1</v>
      </c>
      <c r="J14" s="48">
        <v>1</v>
      </c>
      <c r="K14" s="49">
        <v>1</v>
      </c>
      <c r="L14" s="50">
        <f>(K14*100%)/J14</f>
        <v>1</v>
      </c>
      <c r="M14" s="49">
        <v>1</v>
      </c>
      <c r="N14" s="48" t="s">
        <v>116</v>
      </c>
      <c r="O14" s="73" t="s">
        <v>122</v>
      </c>
      <c r="P14" s="113">
        <v>1</v>
      </c>
      <c r="Q14" s="121">
        <v>2</v>
      </c>
      <c r="R14" s="149">
        <f>(Q14*100%)/P14</f>
        <v>2</v>
      </c>
      <c r="S14" s="124">
        <f>M14+Q14</f>
        <v>3</v>
      </c>
      <c r="T14" s="119"/>
      <c r="U14" s="125" t="s">
        <v>161</v>
      </c>
    </row>
    <row r="15" spans="1:21" ht="60" customHeight="1" thickBot="1">
      <c r="A15" s="209"/>
      <c r="B15" s="281"/>
      <c r="C15" s="131" t="s">
        <v>22</v>
      </c>
      <c r="D15" s="133" t="s">
        <v>76</v>
      </c>
      <c r="E15" s="70">
        <v>1</v>
      </c>
      <c r="F15" s="108"/>
      <c r="G15" s="114">
        <v>1</v>
      </c>
      <c r="H15" s="93"/>
      <c r="I15" s="93"/>
      <c r="J15" s="58">
        <v>0</v>
      </c>
      <c r="K15" s="56">
        <v>0</v>
      </c>
      <c r="L15" s="57">
        <f t="shared" si="0"/>
        <v>0</v>
      </c>
      <c r="M15" s="56">
        <v>0</v>
      </c>
      <c r="N15" s="58" t="s">
        <v>116</v>
      </c>
      <c r="O15" s="74" t="s">
        <v>104</v>
      </c>
      <c r="P15" s="113">
        <v>1</v>
      </c>
      <c r="Q15" s="126">
        <v>1</v>
      </c>
      <c r="R15" s="149"/>
      <c r="S15" s="124"/>
      <c r="T15" s="119"/>
      <c r="U15" s="118"/>
    </row>
    <row r="16" spans="1:21" ht="90" customHeight="1" thickBot="1">
      <c r="A16" s="207" t="s">
        <v>140</v>
      </c>
      <c r="B16" s="111" t="s">
        <v>23</v>
      </c>
      <c r="C16" s="134" t="s">
        <v>24</v>
      </c>
      <c r="D16" s="135" t="s">
        <v>77</v>
      </c>
      <c r="E16" s="33">
        <v>3</v>
      </c>
      <c r="F16" s="105"/>
      <c r="G16" s="112">
        <v>1</v>
      </c>
      <c r="H16" s="90">
        <v>1</v>
      </c>
      <c r="I16" s="90">
        <v>1</v>
      </c>
      <c r="J16" s="97">
        <v>0</v>
      </c>
      <c r="K16" s="98">
        <v>1</v>
      </c>
      <c r="L16" s="99">
        <f t="shared" si="0"/>
        <v>0.3333333333333333</v>
      </c>
      <c r="M16" s="98">
        <v>1</v>
      </c>
      <c r="N16" s="97" t="s">
        <v>116</v>
      </c>
      <c r="O16" s="100" t="s">
        <v>111</v>
      </c>
      <c r="P16" s="113">
        <v>1</v>
      </c>
      <c r="Q16" s="126">
        <v>0</v>
      </c>
      <c r="R16" s="149"/>
      <c r="S16" s="124"/>
      <c r="T16" s="119"/>
      <c r="U16" s="118"/>
    </row>
    <row r="17" spans="1:21" ht="133.5" customHeight="1">
      <c r="A17" s="208"/>
      <c r="B17" s="229" t="s">
        <v>25</v>
      </c>
      <c r="C17" s="136" t="s">
        <v>26</v>
      </c>
      <c r="D17" s="128" t="s">
        <v>78</v>
      </c>
      <c r="E17" s="43">
        <v>4</v>
      </c>
      <c r="F17" s="106">
        <v>1</v>
      </c>
      <c r="G17" s="113">
        <v>1</v>
      </c>
      <c r="H17" s="91">
        <v>1</v>
      </c>
      <c r="I17" s="91">
        <v>1</v>
      </c>
      <c r="J17" s="48">
        <v>1</v>
      </c>
      <c r="K17" s="49">
        <v>1</v>
      </c>
      <c r="L17" s="50">
        <f>(K17*100%)/J17</f>
        <v>1</v>
      </c>
      <c r="M17" s="49">
        <v>1</v>
      </c>
      <c r="N17" s="48" t="s">
        <v>67</v>
      </c>
      <c r="O17" s="146" t="s">
        <v>129</v>
      </c>
      <c r="P17" s="113">
        <v>1</v>
      </c>
      <c r="Q17" s="120">
        <v>1</v>
      </c>
      <c r="R17" s="149">
        <f aca="true" t="shared" si="1" ref="R17:R34">(Q17*100%)/P17</f>
        <v>1</v>
      </c>
      <c r="S17" s="124">
        <f>M17+Q17</f>
        <v>2</v>
      </c>
      <c r="T17" s="119"/>
      <c r="U17" s="125" t="s">
        <v>156</v>
      </c>
    </row>
    <row r="18" spans="1:21" ht="69.75" customHeight="1">
      <c r="A18" s="208"/>
      <c r="B18" s="230"/>
      <c r="C18" s="137" t="s">
        <v>27</v>
      </c>
      <c r="D18" s="130" t="s">
        <v>79</v>
      </c>
      <c r="E18" s="110">
        <v>4</v>
      </c>
      <c r="F18" s="106">
        <v>1</v>
      </c>
      <c r="G18" s="113">
        <v>1</v>
      </c>
      <c r="H18" s="91">
        <v>1</v>
      </c>
      <c r="I18" s="91">
        <v>1</v>
      </c>
      <c r="J18" s="52">
        <v>1</v>
      </c>
      <c r="K18" s="53">
        <v>1</v>
      </c>
      <c r="L18" s="54">
        <f>(K18*100%)/J18</f>
        <v>1</v>
      </c>
      <c r="M18" s="53">
        <v>1</v>
      </c>
      <c r="N18" s="52" t="s">
        <v>67</v>
      </c>
      <c r="O18" s="146" t="s">
        <v>128</v>
      </c>
      <c r="P18" s="113">
        <v>1</v>
      </c>
      <c r="Q18" s="120">
        <v>1</v>
      </c>
      <c r="R18" s="149">
        <f t="shared" si="1"/>
        <v>1</v>
      </c>
      <c r="S18" s="124">
        <f>M18+Q18</f>
        <v>2</v>
      </c>
      <c r="T18" s="119"/>
      <c r="U18" s="118" t="s">
        <v>155</v>
      </c>
    </row>
    <row r="19" spans="1:21" ht="93.75" customHeight="1" thickBot="1">
      <c r="A19" s="208"/>
      <c r="B19" s="231"/>
      <c r="C19" s="138" t="s">
        <v>28</v>
      </c>
      <c r="D19" s="133" t="s">
        <v>80</v>
      </c>
      <c r="E19" s="70">
        <v>1</v>
      </c>
      <c r="F19" s="106"/>
      <c r="G19" s="113"/>
      <c r="H19" s="91">
        <v>1</v>
      </c>
      <c r="I19" s="91"/>
      <c r="J19" s="58">
        <v>0</v>
      </c>
      <c r="K19" s="56">
        <v>1</v>
      </c>
      <c r="L19" s="57">
        <f t="shared" si="0"/>
        <v>1</v>
      </c>
      <c r="M19" s="56">
        <v>1</v>
      </c>
      <c r="N19" s="58" t="s">
        <v>67</v>
      </c>
      <c r="O19" s="74" t="s">
        <v>146</v>
      </c>
      <c r="P19" s="113">
        <v>0</v>
      </c>
      <c r="Q19" s="120">
        <v>0</v>
      </c>
      <c r="R19" s="149"/>
      <c r="S19" s="124"/>
      <c r="T19" s="119"/>
      <c r="U19" s="118"/>
    </row>
    <row r="20" spans="1:21" ht="100.5" customHeight="1">
      <c r="A20" s="208"/>
      <c r="B20" s="229" t="s">
        <v>29</v>
      </c>
      <c r="C20" s="136" t="s">
        <v>30</v>
      </c>
      <c r="D20" s="128" t="s">
        <v>81</v>
      </c>
      <c r="E20" s="43">
        <v>2</v>
      </c>
      <c r="F20" s="106"/>
      <c r="G20" s="113">
        <v>1</v>
      </c>
      <c r="H20" s="91"/>
      <c r="I20" s="91">
        <v>1</v>
      </c>
      <c r="J20" s="48">
        <v>0</v>
      </c>
      <c r="K20" s="49">
        <v>0</v>
      </c>
      <c r="L20" s="50">
        <f t="shared" si="0"/>
        <v>0</v>
      </c>
      <c r="M20" s="49">
        <v>0</v>
      </c>
      <c r="N20" s="48" t="s">
        <v>67</v>
      </c>
      <c r="O20" s="72" t="s">
        <v>108</v>
      </c>
      <c r="P20" s="113">
        <v>1</v>
      </c>
      <c r="Q20" s="126">
        <v>1</v>
      </c>
      <c r="R20" s="149"/>
      <c r="S20" s="124"/>
      <c r="T20" s="119"/>
      <c r="U20" s="122" t="s">
        <v>160</v>
      </c>
    </row>
    <row r="21" spans="1:21" ht="111" customHeight="1">
      <c r="A21" s="208"/>
      <c r="B21" s="230"/>
      <c r="C21" s="137" t="s">
        <v>31</v>
      </c>
      <c r="D21" s="130" t="s">
        <v>82</v>
      </c>
      <c r="E21" s="110">
        <v>4</v>
      </c>
      <c r="F21" s="106">
        <v>1</v>
      </c>
      <c r="G21" s="113">
        <v>1</v>
      </c>
      <c r="H21" s="91">
        <v>1</v>
      </c>
      <c r="I21" s="91">
        <v>1</v>
      </c>
      <c r="J21" s="52">
        <v>1</v>
      </c>
      <c r="K21" s="53">
        <v>0</v>
      </c>
      <c r="L21" s="54">
        <f t="shared" si="0"/>
        <v>0</v>
      </c>
      <c r="M21" s="53">
        <v>0</v>
      </c>
      <c r="N21" s="52" t="s">
        <v>67</v>
      </c>
      <c r="O21" s="101" t="s">
        <v>125</v>
      </c>
      <c r="P21" s="113">
        <v>1</v>
      </c>
      <c r="Q21" s="126">
        <v>2</v>
      </c>
      <c r="R21" s="149">
        <f t="shared" si="1"/>
        <v>2</v>
      </c>
      <c r="S21" s="124"/>
      <c r="T21" s="119"/>
      <c r="U21" s="122" t="s">
        <v>157</v>
      </c>
    </row>
    <row r="22" spans="1:21" ht="119.25" customHeight="1">
      <c r="A22" s="208"/>
      <c r="B22" s="230"/>
      <c r="C22" s="137" t="s">
        <v>32</v>
      </c>
      <c r="D22" s="130" t="s">
        <v>83</v>
      </c>
      <c r="E22" s="110">
        <v>22</v>
      </c>
      <c r="F22" s="106">
        <v>5</v>
      </c>
      <c r="G22" s="113">
        <v>5</v>
      </c>
      <c r="H22" s="91">
        <v>6</v>
      </c>
      <c r="I22" s="91">
        <v>6</v>
      </c>
      <c r="J22" s="52">
        <v>5</v>
      </c>
      <c r="K22" s="53">
        <v>5</v>
      </c>
      <c r="L22" s="54">
        <f>(K22*100%)/J22</f>
        <v>1</v>
      </c>
      <c r="M22" s="53">
        <v>5</v>
      </c>
      <c r="N22" s="52" t="s">
        <v>67</v>
      </c>
      <c r="O22" s="73" t="s">
        <v>123</v>
      </c>
      <c r="P22" s="113">
        <v>5</v>
      </c>
      <c r="Q22" s="121">
        <v>5</v>
      </c>
      <c r="R22" s="149">
        <f t="shared" si="1"/>
        <v>1</v>
      </c>
      <c r="S22" s="124">
        <f>M22+Q22</f>
        <v>10</v>
      </c>
      <c r="T22" s="119"/>
      <c r="U22" s="122" t="s">
        <v>167</v>
      </c>
    </row>
    <row r="23" spans="1:21" ht="106.5" customHeight="1" thickBot="1">
      <c r="A23" s="208"/>
      <c r="B23" s="231"/>
      <c r="C23" s="138" t="s">
        <v>33</v>
      </c>
      <c r="D23" s="133" t="s">
        <v>84</v>
      </c>
      <c r="E23" s="70">
        <v>2</v>
      </c>
      <c r="F23" s="106">
        <v>1</v>
      </c>
      <c r="G23" s="113"/>
      <c r="H23" s="91">
        <v>1</v>
      </c>
      <c r="I23" s="91"/>
      <c r="J23" s="58">
        <v>1</v>
      </c>
      <c r="K23" s="56">
        <v>1</v>
      </c>
      <c r="L23" s="57">
        <f>(K23*100%)/J23</f>
        <v>1</v>
      </c>
      <c r="M23" s="56">
        <v>1</v>
      </c>
      <c r="N23" s="58" t="s">
        <v>67</v>
      </c>
      <c r="O23" s="73" t="s">
        <v>124</v>
      </c>
      <c r="P23" s="113">
        <v>0</v>
      </c>
      <c r="Q23" s="121">
        <v>1</v>
      </c>
      <c r="R23" s="149">
        <v>1</v>
      </c>
      <c r="S23" s="124"/>
      <c r="T23" s="119"/>
      <c r="U23" s="122" t="s">
        <v>166</v>
      </c>
    </row>
    <row r="24" spans="1:21" ht="73.5" customHeight="1">
      <c r="A24" s="208"/>
      <c r="B24" s="229" t="s">
        <v>34</v>
      </c>
      <c r="C24" s="136" t="s">
        <v>35</v>
      </c>
      <c r="D24" s="128" t="s">
        <v>85</v>
      </c>
      <c r="E24" s="43">
        <v>2</v>
      </c>
      <c r="F24" s="106"/>
      <c r="G24" s="113"/>
      <c r="H24" s="91">
        <v>1</v>
      </c>
      <c r="I24" s="91">
        <v>1</v>
      </c>
      <c r="J24" s="48">
        <v>0</v>
      </c>
      <c r="K24" s="49">
        <v>0</v>
      </c>
      <c r="L24" s="50">
        <f t="shared" si="0"/>
        <v>0</v>
      </c>
      <c r="M24" s="49">
        <v>0</v>
      </c>
      <c r="N24" s="48" t="s">
        <v>67</v>
      </c>
      <c r="O24" s="72" t="s">
        <v>109</v>
      </c>
      <c r="P24" s="113">
        <v>0</v>
      </c>
      <c r="Q24" s="126">
        <v>0</v>
      </c>
      <c r="R24" s="149"/>
      <c r="S24" s="150"/>
      <c r="T24" s="119"/>
      <c r="U24" s="118"/>
    </row>
    <row r="25" spans="1:21" ht="80.25" customHeight="1">
      <c r="A25" s="208"/>
      <c r="B25" s="230"/>
      <c r="C25" s="137" t="s">
        <v>36</v>
      </c>
      <c r="D25" s="130" t="s">
        <v>86</v>
      </c>
      <c r="E25" s="110">
        <v>8</v>
      </c>
      <c r="F25" s="107">
        <v>2</v>
      </c>
      <c r="G25" s="144">
        <v>2</v>
      </c>
      <c r="H25" s="92">
        <v>2</v>
      </c>
      <c r="I25" s="92">
        <v>2</v>
      </c>
      <c r="J25" s="102">
        <v>2</v>
      </c>
      <c r="K25" s="53">
        <v>1</v>
      </c>
      <c r="L25" s="54">
        <f>(K25*100%)/J25</f>
        <v>0.5</v>
      </c>
      <c r="M25" s="53">
        <v>1</v>
      </c>
      <c r="N25" s="52" t="s">
        <v>67</v>
      </c>
      <c r="O25" s="101"/>
      <c r="P25" s="144">
        <v>2</v>
      </c>
      <c r="Q25" s="126">
        <v>2</v>
      </c>
      <c r="R25" s="149">
        <f t="shared" si="1"/>
        <v>1</v>
      </c>
      <c r="S25" s="124">
        <f>M25+Q25</f>
        <v>3</v>
      </c>
      <c r="T25" s="119"/>
      <c r="U25" s="125" t="s">
        <v>158</v>
      </c>
    </row>
    <row r="26" spans="1:21" ht="74.25" customHeight="1">
      <c r="A26" s="208"/>
      <c r="B26" s="230"/>
      <c r="C26" s="137" t="s">
        <v>37</v>
      </c>
      <c r="D26" s="130" t="s">
        <v>87</v>
      </c>
      <c r="E26" s="110">
        <v>3</v>
      </c>
      <c r="F26" s="107">
        <v>1</v>
      </c>
      <c r="G26" s="144"/>
      <c r="H26" s="92">
        <v>1</v>
      </c>
      <c r="I26" s="92">
        <v>1</v>
      </c>
      <c r="J26" s="102">
        <v>1</v>
      </c>
      <c r="K26" s="53">
        <v>0</v>
      </c>
      <c r="L26" s="54">
        <f t="shared" si="0"/>
        <v>0</v>
      </c>
      <c r="M26" s="53">
        <v>0</v>
      </c>
      <c r="N26" s="52" t="s">
        <v>67</v>
      </c>
      <c r="O26" s="101" t="s">
        <v>125</v>
      </c>
      <c r="P26" s="144"/>
      <c r="Q26" s="126">
        <v>0</v>
      </c>
      <c r="R26" s="149"/>
      <c r="S26" s="124"/>
      <c r="T26" s="119"/>
      <c r="U26" s="118"/>
    </row>
    <row r="27" spans="1:21" ht="69.75" customHeight="1" thickBot="1">
      <c r="A27" s="208"/>
      <c r="B27" s="231"/>
      <c r="C27" s="138" t="s">
        <v>38</v>
      </c>
      <c r="D27" s="133" t="s">
        <v>88</v>
      </c>
      <c r="E27" s="70">
        <v>10</v>
      </c>
      <c r="F27" s="106">
        <v>2</v>
      </c>
      <c r="G27" s="113">
        <v>3</v>
      </c>
      <c r="H27" s="91">
        <v>3</v>
      </c>
      <c r="I27" s="91">
        <v>2</v>
      </c>
      <c r="J27" s="96">
        <v>2</v>
      </c>
      <c r="K27" s="56">
        <v>7</v>
      </c>
      <c r="L27" s="57">
        <f>(K27*100%)/J27</f>
        <v>3.5</v>
      </c>
      <c r="M27" s="56">
        <v>7</v>
      </c>
      <c r="N27" s="58" t="s">
        <v>67</v>
      </c>
      <c r="O27" s="74" t="s">
        <v>152</v>
      </c>
      <c r="P27" s="113">
        <v>3</v>
      </c>
      <c r="Q27" s="126">
        <v>3</v>
      </c>
      <c r="R27" s="149">
        <f t="shared" si="1"/>
        <v>1</v>
      </c>
      <c r="S27" s="124">
        <f>M27+Q27</f>
        <v>10</v>
      </c>
      <c r="T27" s="119"/>
      <c r="U27" s="125" t="s">
        <v>168</v>
      </c>
    </row>
    <row r="28" spans="1:21" ht="63.75" customHeight="1">
      <c r="A28" s="208"/>
      <c r="B28" s="232" t="s">
        <v>39</v>
      </c>
      <c r="C28" s="139" t="s">
        <v>40</v>
      </c>
      <c r="D28" s="128" t="s">
        <v>89</v>
      </c>
      <c r="E28" s="43">
        <v>1</v>
      </c>
      <c r="F28" s="106"/>
      <c r="G28" s="113">
        <v>1</v>
      </c>
      <c r="H28" s="91"/>
      <c r="I28" s="91"/>
      <c r="J28" s="48">
        <v>0</v>
      </c>
      <c r="K28" s="49">
        <v>0</v>
      </c>
      <c r="L28" s="50">
        <f t="shared" si="0"/>
        <v>0</v>
      </c>
      <c r="M28" s="49">
        <v>0</v>
      </c>
      <c r="N28" s="48" t="s">
        <v>67</v>
      </c>
      <c r="O28" s="72" t="s">
        <v>104</v>
      </c>
      <c r="P28" s="113">
        <v>1</v>
      </c>
      <c r="Q28" s="126">
        <v>1</v>
      </c>
      <c r="R28" s="149">
        <f t="shared" si="1"/>
        <v>1</v>
      </c>
      <c r="S28" s="124">
        <f>M28+Q28</f>
        <v>1</v>
      </c>
      <c r="T28" s="119"/>
      <c r="U28" s="125" t="s">
        <v>159</v>
      </c>
    </row>
    <row r="29" spans="1:21" ht="69" customHeight="1" thickBot="1">
      <c r="A29" s="209"/>
      <c r="B29" s="233"/>
      <c r="C29" s="140" t="s">
        <v>41</v>
      </c>
      <c r="D29" s="133" t="s">
        <v>90</v>
      </c>
      <c r="E29" s="70">
        <v>2</v>
      </c>
      <c r="F29" s="108"/>
      <c r="G29" s="114"/>
      <c r="H29" s="93">
        <v>1</v>
      </c>
      <c r="I29" s="93">
        <v>1</v>
      </c>
      <c r="J29" s="58">
        <v>0</v>
      </c>
      <c r="K29" s="56">
        <v>0</v>
      </c>
      <c r="L29" s="57">
        <f t="shared" si="0"/>
        <v>0</v>
      </c>
      <c r="M29" s="56">
        <v>0</v>
      </c>
      <c r="N29" s="58" t="s">
        <v>67</v>
      </c>
      <c r="O29" s="74" t="s">
        <v>109</v>
      </c>
      <c r="P29" s="113">
        <v>0</v>
      </c>
      <c r="Q29" s="126">
        <v>0</v>
      </c>
      <c r="R29" s="149" t="e">
        <f t="shared" si="1"/>
        <v>#DIV/0!</v>
      </c>
      <c r="S29" s="124"/>
      <c r="T29" s="119"/>
      <c r="U29" s="118"/>
    </row>
    <row r="30" spans="1:21" ht="49.5" customHeight="1">
      <c r="A30" s="207" t="s">
        <v>141</v>
      </c>
      <c r="B30" s="232" t="s">
        <v>42</v>
      </c>
      <c r="C30" s="235" t="s">
        <v>43</v>
      </c>
      <c r="D30" s="216" t="s">
        <v>91</v>
      </c>
      <c r="E30" s="266">
        <v>4</v>
      </c>
      <c r="F30" s="290">
        <v>1</v>
      </c>
      <c r="G30" s="292">
        <v>1</v>
      </c>
      <c r="H30" s="294">
        <v>1</v>
      </c>
      <c r="I30" s="294">
        <v>1</v>
      </c>
      <c r="J30" s="259">
        <v>1</v>
      </c>
      <c r="K30" s="259">
        <v>1</v>
      </c>
      <c r="L30" s="268">
        <f>(K30*100%)/J30</f>
        <v>1</v>
      </c>
      <c r="M30" s="259">
        <v>1</v>
      </c>
      <c r="N30" s="259" t="s">
        <v>116</v>
      </c>
      <c r="O30" s="261" t="s">
        <v>130</v>
      </c>
      <c r="P30" s="296">
        <v>1</v>
      </c>
      <c r="Q30" s="262">
        <v>1</v>
      </c>
      <c r="R30" s="300">
        <f t="shared" si="1"/>
        <v>1</v>
      </c>
      <c r="S30" s="302"/>
      <c r="T30" s="304"/>
      <c r="U30" s="306" t="s">
        <v>162</v>
      </c>
    </row>
    <row r="31" spans="1:21" ht="39.75" customHeight="1">
      <c r="A31" s="208"/>
      <c r="B31" s="234"/>
      <c r="C31" s="236"/>
      <c r="D31" s="217"/>
      <c r="E31" s="267"/>
      <c r="F31" s="291"/>
      <c r="G31" s="293"/>
      <c r="H31" s="295"/>
      <c r="I31" s="295"/>
      <c r="J31" s="260"/>
      <c r="K31" s="260"/>
      <c r="L31" s="269"/>
      <c r="M31" s="260"/>
      <c r="N31" s="260"/>
      <c r="O31" s="261"/>
      <c r="P31" s="296"/>
      <c r="Q31" s="262"/>
      <c r="R31" s="301"/>
      <c r="S31" s="303"/>
      <c r="T31" s="305"/>
      <c r="U31" s="307"/>
    </row>
    <row r="32" spans="1:21" ht="65.25" customHeight="1">
      <c r="A32" s="208"/>
      <c r="B32" s="234"/>
      <c r="C32" s="141" t="s">
        <v>44</v>
      </c>
      <c r="D32" s="142" t="s">
        <v>92</v>
      </c>
      <c r="E32" s="110">
        <v>3</v>
      </c>
      <c r="F32" s="107"/>
      <c r="G32" s="144">
        <v>1</v>
      </c>
      <c r="H32" s="92">
        <v>1</v>
      </c>
      <c r="I32" s="92">
        <v>1</v>
      </c>
      <c r="J32" s="102">
        <v>0</v>
      </c>
      <c r="K32" s="103">
        <v>1</v>
      </c>
      <c r="L32" s="64">
        <f aca="true" t="shared" si="2" ref="L32:L42">(K32*100%)/E32</f>
        <v>0.3333333333333333</v>
      </c>
      <c r="M32" s="103">
        <v>0</v>
      </c>
      <c r="N32" s="52" t="s">
        <v>116</v>
      </c>
      <c r="O32" s="116"/>
      <c r="P32" s="144">
        <v>1</v>
      </c>
      <c r="Q32" s="123">
        <v>0</v>
      </c>
      <c r="R32" s="149"/>
      <c r="S32" s="124"/>
      <c r="T32" s="119"/>
      <c r="U32" s="118"/>
    </row>
    <row r="33" spans="1:21" ht="75.75" customHeight="1" thickBot="1">
      <c r="A33" s="208"/>
      <c r="B33" s="233"/>
      <c r="C33" s="140" t="s">
        <v>45</v>
      </c>
      <c r="D33" s="133" t="s">
        <v>93</v>
      </c>
      <c r="E33" s="70">
        <v>1</v>
      </c>
      <c r="F33" s="106"/>
      <c r="G33" s="113"/>
      <c r="H33" s="91">
        <v>1</v>
      </c>
      <c r="I33" s="91"/>
      <c r="J33" s="58">
        <v>0</v>
      </c>
      <c r="K33" s="56">
        <v>0</v>
      </c>
      <c r="L33" s="62">
        <f t="shared" si="2"/>
        <v>0</v>
      </c>
      <c r="M33" s="56">
        <v>0</v>
      </c>
      <c r="N33" s="58" t="s">
        <v>116</v>
      </c>
      <c r="O33" s="74" t="s">
        <v>109</v>
      </c>
      <c r="P33" s="113">
        <v>0</v>
      </c>
      <c r="Q33" s="126">
        <v>0</v>
      </c>
      <c r="R33" s="149"/>
      <c r="S33" s="124"/>
      <c r="T33" s="119"/>
      <c r="U33" s="118"/>
    </row>
    <row r="34" spans="1:21" ht="137.25" customHeight="1">
      <c r="A34" s="208"/>
      <c r="B34" s="232" t="s">
        <v>46</v>
      </c>
      <c r="C34" s="139" t="s">
        <v>47</v>
      </c>
      <c r="D34" s="128" t="s">
        <v>94</v>
      </c>
      <c r="E34" s="43">
        <v>3</v>
      </c>
      <c r="F34" s="106"/>
      <c r="G34" s="113">
        <v>1</v>
      </c>
      <c r="H34" s="91">
        <v>1</v>
      </c>
      <c r="I34" s="91">
        <v>1</v>
      </c>
      <c r="J34" s="48">
        <v>0</v>
      </c>
      <c r="K34" s="49">
        <v>1</v>
      </c>
      <c r="L34" s="50">
        <f t="shared" si="2"/>
        <v>0.3333333333333333</v>
      </c>
      <c r="M34" s="49">
        <v>1</v>
      </c>
      <c r="N34" s="48" t="s">
        <v>116</v>
      </c>
      <c r="O34" s="72" t="s">
        <v>148</v>
      </c>
      <c r="P34" s="113">
        <v>1</v>
      </c>
      <c r="Q34" s="120">
        <v>1</v>
      </c>
      <c r="R34" s="149">
        <f t="shared" si="1"/>
        <v>1</v>
      </c>
      <c r="S34" s="124"/>
      <c r="T34" s="119"/>
      <c r="U34" s="120" t="s">
        <v>163</v>
      </c>
    </row>
    <row r="35" spans="1:21" ht="92.25" customHeight="1" thickBot="1">
      <c r="A35" s="208"/>
      <c r="B35" s="233"/>
      <c r="C35" s="140" t="s">
        <v>48</v>
      </c>
      <c r="D35" s="133" t="s">
        <v>95</v>
      </c>
      <c r="E35" s="70">
        <v>4</v>
      </c>
      <c r="F35" s="106">
        <v>1</v>
      </c>
      <c r="G35" s="113">
        <v>1</v>
      </c>
      <c r="H35" s="91">
        <v>1</v>
      </c>
      <c r="I35" s="91">
        <v>1</v>
      </c>
      <c r="J35" s="58">
        <v>1</v>
      </c>
      <c r="K35" s="56">
        <v>0</v>
      </c>
      <c r="L35" s="62">
        <f t="shared" si="2"/>
        <v>0</v>
      </c>
      <c r="M35" s="56">
        <v>0</v>
      </c>
      <c r="N35" s="58" t="s">
        <v>116</v>
      </c>
      <c r="O35" s="146" t="s">
        <v>137</v>
      </c>
      <c r="P35" s="113">
        <v>1</v>
      </c>
      <c r="Q35" s="120">
        <v>1</v>
      </c>
      <c r="R35" s="124"/>
      <c r="S35" s="124"/>
      <c r="T35" s="119"/>
      <c r="U35" s="122" t="s">
        <v>169</v>
      </c>
    </row>
    <row r="36" spans="1:21" ht="58.5" customHeight="1">
      <c r="A36" s="208"/>
      <c r="B36" s="229" t="s">
        <v>119</v>
      </c>
      <c r="C36" s="139" t="s">
        <v>49</v>
      </c>
      <c r="D36" s="128" t="s">
        <v>96</v>
      </c>
      <c r="E36" s="43">
        <v>1</v>
      </c>
      <c r="F36" s="106"/>
      <c r="G36" s="113">
        <v>1</v>
      </c>
      <c r="H36" s="91"/>
      <c r="I36" s="91"/>
      <c r="J36" s="48">
        <v>0</v>
      </c>
      <c r="K36" s="49">
        <v>0</v>
      </c>
      <c r="L36" s="50">
        <f t="shared" si="2"/>
        <v>0</v>
      </c>
      <c r="M36" s="49">
        <v>0</v>
      </c>
      <c r="N36" s="48" t="s">
        <v>116</v>
      </c>
      <c r="O36" s="72" t="s">
        <v>110</v>
      </c>
      <c r="P36" s="113">
        <v>1</v>
      </c>
      <c r="Q36" s="126">
        <v>0</v>
      </c>
      <c r="R36" s="124"/>
      <c r="S36" s="124"/>
      <c r="T36" s="119"/>
      <c r="U36" s="118"/>
    </row>
    <row r="37" spans="1:21" ht="78" customHeight="1">
      <c r="A37" s="208"/>
      <c r="B37" s="230"/>
      <c r="C37" s="141" t="s">
        <v>50</v>
      </c>
      <c r="D37" s="130" t="s">
        <v>97</v>
      </c>
      <c r="E37" s="110">
        <v>1</v>
      </c>
      <c r="F37" s="106"/>
      <c r="G37" s="113"/>
      <c r="H37" s="91">
        <v>1</v>
      </c>
      <c r="I37" s="91"/>
      <c r="J37" s="52">
        <v>0</v>
      </c>
      <c r="K37" s="53">
        <v>0</v>
      </c>
      <c r="L37" s="64">
        <f t="shared" si="2"/>
        <v>0</v>
      </c>
      <c r="M37" s="53">
        <v>0</v>
      </c>
      <c r="N37" s="52" t="s">
        <v>116</v>
      </c>
      <c r="O37" s="73" t="s">
        <v>109</v>
      </c>
      <c r="P37" s="113"/>
      <c r="Q37" s="126">
        <v>0</v>
      </c>
      <c r="R37" s="124"/>
      <c r="S37" s="124"/>
      <c r="T37" s="119"/>
      <c r="U37" s="118"/>
    </row>
    <row r="38" spans="1:21" ht="73.5" customHeight="1" thickBot="1">
      <c r="A38" s="209"/>
      <c r="B38" s="231"/>
      <c r="C38" s="140" t="s">
        <v>51</v>
      </c>
      <c r="D38" s="133" t="s">
        <v>98</v>
      </c>
      <c r="E38" s="70">
        <v>1</v>
      </c>
      <c r="F38" s="108"/>
      <c r="G38" s="114"/>
      <c r="H38" s="93">
        <v>1</v>
      </c>
      <c r="I38" s="93"/>
      <c r="J38" s="58">
        <v>0</v>
      </c>
      <c r="K38" s="56">
        <v>0</v>
      </c>
      <c r="L38" s="62">
        <f t="shared" si="2"/>
        <v>0</v>
      </c>
      <c r="M38" s="56">
        <v>0</v>
      </c>
      <c r="N38" s="58" t="s">
        <v>116</v>
      </c>
      <c r="O38" s="74" t="s">
        <v>109</v>
      </c>
      <c r="P38" s="113"/>
      <c r="Q38" s="126">
        <v>0</v>
      </c>
      <c r="R38" s="124"/>
      <c r="S38" s="124"/>
      <c r="T38" s="119"/>
      <c r="U38" s="118"/>
    </row>
    <row r="39" spans="1:21" ht="64.5" customHeight="1" thickBot="1">
      <c r="A39" s="207" t="s">
        <v>142</v>
      </c>
      <c r="B39" s="111" t="s">
        <v>52</v>
      </c>
      <c r="C39" s="143" t="s">
        <v>53</v>
      </c>
      <c r="D39" s="135" t="s">
        <v>99</v>
      </c>
      <c r="E39" s="33">
        <v>18</v>
      </c>
      <c r="F39" s="105">
        <v>2</v>
      </c>
      <c r="G39" s="112">
        <v>6</v>
      </c>
      <c r="H39" s="90">
        <v>6</v>
      </c>
      <c r="I39" s="90">
        <v>4</v>
      </c>
      <c r="J39" s="97">
        <v>2</v>
      </c>
      <c r="K39" s="98">
        <v>2</v>
      </c>
      <c r="L39" s="99">
        <f>(K39*100%)/J39</f>
        <v>1</v>
      </c>
      <c r="M39" s="98">
        <v>2</v>
      </c>
      <c r="N39" s="97" t="s">
        <v>116</v>
      </c>
      <c r="O39" s="147" t="s">
        <v>136</v>
      </c>
      <c r="P39" s="113">
        <v>6</v>
      </c>
      <c r="Q39" s="148">
        <v>4</v>
      </c>
      <c r="R39" s="124"/>
      <c r="S39" s="124"/>
      <c r="T39" s="119"/>
      <c r="U39" s="122" t="s">
        <v>170</v>
      </c>
    </row>
    <row r="40" spans="1:21" ht="102" customHeight="1">
      <c r="A40" s="208"/>
      <c r="B40" s="210" t="s">
        <v>54</v>
      </c>
      <c r="C40" s="139" t="s">
        <v>55</v>
      </c>
      <c r="D40" s="128" t="s">
        <v>100</v>
      </c>
      <c r="E40" s="43">
        <v>3</v>
      </c>
      <c r="F40" s="107"/>
      <c r="G40" s="144">
        <v>1</v>
      </c>
      <c r="H40" s="92">
        <v>1</v>
      </c>
      <c r="I40" s="92">
        <v>1</v>
      </c>
      <c r="J40" s="104">
        <v>0</v>
      </c>
      <c r="K40" s="49">
        <v>1</v>
      </c>
      <c r="L40" s="50">
        <f t="shared" si="2"/>
        <v>0.3333333333333333</v>
      </c>
      <c r="M40" s="49">
        <v>1</v>
      </c>
      <c r="N40" s="48" t="s">
        <v>116</v>
      </c>
      <c r="O40" s="72" t="s">
        <v>145</v>
      </c>
      <c r="P40" s="144">
        <v>1</v>
      </c>
      <c r="Q40" s="120">
        <v>1</v>
      </c>
      <c r="R40" s="124"/>
      <c r="S40" s="124"/>
      <c r="T40" s="119"/>
      <c r="U40" s="122" t="s">
        <v>164</v>
      </c>
    </row>
    <row r="41" spans="1:21" ht="82.5" customHeight="1">
      <c r="A41" s="208"/>
      <c r="B41" s="211"/>
      <c r="C41" s="141" t="s">
        <v>56</v>
      </c>
      <c r="D41" s="130" t="s">
        <v>101</v>
      </c>
      <c r="E41" s="110">
        <v>4</v>
      </c>
      <c r="F41" s="107">
        <v>1</v>
      </c>
      <c r="G41" s="144">
        <v>1</v>
      </c>
      <c r="H41" s="92">
        <v>1</v>
      </c>
      <c r="I41" s="92">
        <v>1</v>
      </c>
      <c r="J41" s="102">
        <v>1</v>
      </c>
      <c r="K41" s="53">
        <v>0</v>
      </c>
      <c r="L41" s="64">
        <f t="shared" si="2"/>
        <v>0</v>
      </c>
      <c r="M41" s="53">
        <v>0</v>
      </c>
      <c r="N41" s="52" t="s">
        <v>116</v>
      </c>
      <c r="O41" s="101" t="s">
        <v>125</v>
      </c>
      <c r="P41" s="144">
        <v>1</v>
      </c>
      <c r="Q41" s="148">
        <v>1</v>
      </c>
      <c r="R41" s="124"/>
      <c r="S41" s="124"/>
      <c r="T41" s="119"/>
      <c r="U41" s="122" t="s">
        <v>160</v>
      </c>
    </row>
    <row r="42" spans="1:21" ht="100.5" customHeight="1">
      <c r="A42" s="208"/>
      <c r="B42" s="211"/>
      <c r="C42" s="141" t="s">
        <v>57</v>
      </c>
      <c r="D42" s="130" t="s">
        <v>102</v>
      </c>
      <c r="E42" s="110">
        <v>3</v>
      </c>
      <c r="F42" s="107"/>
      <c r="G42" s="144">
        <v>1</v>
      </c>
      <c r="H42" s="92">
        <v>1</v>
      </c>
      <c r="I42" s="92">
        <v>1</v>
      </c>
      <c r="J42" s="102">
        <v>0</v>
      </c>
      <c r="K42" s="53">
        <v>1</v>
      </c>
      <c r="L42" s="64">
        <f t="shared" si="2"/>
        <v>0.3333333333333333</v>
      </c>
      <c r="M42" s="53">
        <v>1</v>
      </c>
      <c r="N42" s="52" t="s">
        <v>116</v>
      </c>
      <c r="O42" s="73" t="s">
        <v>144</v>
      </c>
      <c r="P42" s="144">
        <v>1</v>
      </c>
      <c r="Q42" s="120">
        <v>1</v>
      </c>
      <c r="R42" s="124"/>
      <c r="S42" s="124"/>
      <c r="T42" s="119"/>
      <c r="U42" s="122" t="s">
        <v>165</v>
      </c>
    </row>
    <row r="43" spans="1:21" ht="69.75" customHeight="1" thickBot="1">
      <c r="A43" s="209"/>
      <c r="B43" s="212"/>
      <c r="C43" s="140" t="s">
        <v>58</v>
      </c>
      <c r="D43" s="133" t="s">
        <v>103</v>
      </c>
      <c r="E43" s="70">
        <v>4</v>
      </c>
      <c r="F43" s="109">
        <v>1</v>
      </c>
      <c r="G43" s="115">
        <v>1</v>
      </c>
      <c r="H43" s="94">
        <v>1</v>
      </c>
      <c r="I43" s="94">
        <v>1</v>
      </c>
      <c r="J43" s="96">
        <v>1</v>
      </c>
      <c r="K43" s="56">
        <v>1</v>
      </c>
      <c r="L43" s="62">
        <f>(K43*100%)/J43</f>
        <v>1</v>
      </c>
      <c r="M43" s="56">
        <v>1</v>
      </c>
      <c r="N43" s="58" t="s">
        <v>116</v>
      </c>
      <c r="O43" s="146" t="s">
        <v>134</v>
      </c>
      <c r="P43" s="144">
        <v>1</v>
      </c>
      <c r="Q43" s="120">
        <v>1</v>
      </c>
      <c r="R43" s="124"/>
      <c r="S43" s="124"/>
      <c r="T43" s="119"/>
      <c r="U43" s="118"/>
    </row>
    <row r="56" ht="15">
      <c r="N56" s="9"/>
    </row>
  </sheetData>
  <sheetProtection/>
  <mergeCells count="56">
    <mergeCell ref="P30:P31"/>
    <mergeCell ref="S3:S5"/>
    <mergeCell ref="T3:T5"/>
    <mergeCell ref="U3:U5"/>
    <mergeCell ref="A2:U2"/>
    <mergeCell ref="R30:R31"/>
    <mergeCell ref="S30:S31"/>
    <mergeCell ref="T30:T31"/>
    <mergeCell ref="U30:U31"/>
    <mergeCell ref="F4:F5"/>
    <mergeCell ref="E3:E5"/>
    <mergeCell ref="J3:J5"/>
    <mergeCell ref="G4:G5"/>
    <mergeCell ref="H4:H5"/>
    <mergeCell ref="I4:I5"/>
    <mergeCell ref="F30:F31"/>
    <mergeCell ref="G30:G31"/>
    <mergeCell ref="H30:H31"/>
    <mergeCell ref="I30:I31"/>
    <mergeCell ref="O3:O5"/>
    <mergeCell ref="A6:A15"/>
    <mergeCell ref="B6:B8"/>
    <mergeCell ref="B9:B11"/>
    <mergeCell ref="B12:B13"/>
    <mergeCell ref="B14:B15"/>
    <mergeCell ref="A3:A5"/>
    <mergeCell ref="B3:B5"/>
    <mergeCell ref="C3:C5"/>
    <mergeCell ref="D3:D5"/>
    <mergeCell ref="Q3:R4"/>
    <mergeCell ref="P3:P5"/>
    <mergeCell ref="F3:I3"/>
    <mergeCell ref="E30:E31"/>
    <mergeCell ref="J30:J31"/>
    <mergeCell ref="K30:K31"/>
    <mergeCell ref="L30:L31"/>
    <mergeCell ref="K3:L4"/>
    <mergeCell ref="M3:M5"/>
    <mergeCell ref="N3:N5"/>
    <mergeCell ref="A16:A29"/>
    <mergeCell ref="B17:B19"/>
    <mergeCell ref="B20:B23"/>
    <mergeCell ref="B24:B27"/>
    <mergeCell ref="B28:B29"/>
    <mergeCell ref="A30:A38"/>
    <mergeCell ref="B30:B33"/>
    <mergeCell ref="A39:A43"/>
    <mergeCell ref="B40:B43"/>
    <mergeCell ref="M30:M31"/>
    <mergeCell ref="N30:N31"/>
    <mergeCell ref="O30:O31"/>
    <mergeCell ref="Q30:Q31"/>
    <mergeCell ref="B34:B35"/>
    <mergeCell ref="B36:B38"/>
    <mergeCell ref="C30:C31"/>
    <mergeCell ref="D30:D31"/>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41" scale="75" r:id="rId1"/>
  <headerFooter>
    <oddFooter>&amp;CSecretaria de Cultura</oddFooter>
  </headerFooter>
</worksheet>
</file>

<file path=xl/worksheets/sheet3.xml><?xml version="1.0" encoding="utf-8"?>
<worksheet xmlns="http://schemas.openxmlformats.org/spreadsheetml/2006/main" xmlns:r="http://schemas.openxmlformats.org/officeDocument/2006/relationships">
  <dimension ref="A2:N56"/>
  <sheetViews>
    <sheetView zoomScalePageLayoutView="0" workbookViewId="0" topLeftCell="D1">
      <selection activeCell="H8" sqref="H8"/>
    </sheetView>
  </sheetViews>
  <sheetFormatPr defaultColWidth="11.421875" defaultRowHeight="15"/>
  <cols>
    <col min="1" max="1" width="11.421875" style="0" customWidth="1"/>
    <col min="2" max="2" width="9.28125" style="0" customWidth="1"/>
    <col min="3" max="3" width="34.140625" style="0" customWidth="1"/>
    <col min="4" max="4" width="25.7109375" style="0" customWidth="1"/>
    <col min="5" max="5" width="7.28125" style="0" customWidth="1"/>
    <col min="6" max="6" width="6.140625" style="0" customWidth="1"/>
    <col min="7" max="7" width="5.140625" style="0" customWidth="1"/>
    <col min="8" max="8" width="5.421875" style="0" customWidth="1"/>
    <col min="9" max="9" width="6.421875" style="0" customWidth="1"/>
    <col min="10" max="10" width="8.00390625" style="0" customWidth="1"/>
    <col min="11" max="11" width="21.8515625" style="0" customWidth="1"/>
    <col min="12" max="12" width="20.00390625" style="0" customWidth="1"/>
  </cols>
  <sheetData>
    <row r="2" spans="1:11" ht="36" customHeight="1" thickBot="1">
      <c r="A2" s="346" t="s">
        <v>9</v>
      </c>
      <c r="B2" s="346"/>
      <c r="C2" s="346"/>
      <c r="D2" s="346"/>
      <c r="E2" s="346"/>
      <c r="F2" s="346"/>
      <c r="G2" s="346"/>
      <c r="H2" s="346"/>
      <c r="I2" s="346"/>
      <c r="J2" s="346"/>
      <c r="K2" s="347"/>
    </row>
    <row r="3" spans="1:12" ht="45" customHeight="1">
      <c r="A3" s="313" t="s">
        <v>138</v>
      </c>
      <c r="B3" s="313" t="s">
        <v>1</v>
      </c>
      <c r="C3" s="314" t="s">
        <v>0</v>
      </c>
      <c r="D3" s="314" t="s">
        <v>2</v>
      </c>
      <c r="E3" s="313" t="s">
        <v>3</v>
      </c>
      <c r="F3" s="313" t="s">
        <v>143</v>
      </c>
      <c r="G3" s="348" t="s">
        <v>10</v>
      </c>
      <c r="H3" s="351"/>
      <c r="I3" s="313" t="s">
        <v>6</v>
      </c>
      <c r="J3" s="313" t="s">
        <v>8</v>
      </c>
      <c r="K3" s="348" t="s">
        <v>7</v>
      </c>
      <c r="L3" s="335" t="s">
        <v>120</v>
      </c>
    </row>
    <row r="4" spans="1:12" ht="15" customHeight="1" thickBot="1">
      <c r="A4" s="282"/>
      <c r="B4" s="282"/>
      <c r="C4" s="284"/>
      <c r="D4" s="284"/>
      <c r="E4" s="282"/>
      <c r="F4" s="282"/>
      <c r="G4" s="349"/>
      <c r="H4" s="352"/>
      <c r="I4" s="282"/>
      <c r="J4" s="282"/>
      <c r="K4" s="349"/>
      <c r="L4" s="335"/>
    </row>
    <row r="5" spans="1:12" ht="32.25" customHeight="1" thickBot="1">
      <c r="A5" s="283"/>
      <c r="B5" s="283"/>
      <c r="C5" s="285"/>
      <c r="D5" s="285"/>
      <c r="E5" s="283"/>
      <c r="F5" s="283"/>
      <c r="G5" s="65" t="s">
        <v>4</v>
      </c>
      <c r="H5" s="65" t="s">
        <v>5</v>
      </c>
      <c r="I5" s="283"/>
      <c r="J5" s="283"/>
      <c r="K5" s="350"/>
      <c r="L5" s="335"/>
    </row>
    <row r="6" spans="1:12" ht="54" customHeight="1">
      <c r="A6" s="331" t="s">
        <v>139</v>
      </c>
      <c r="B6" s="317" t="s">
        <v>117</v>
      </c>
      <c r="C6" s="47" t="s">
        <v>11</v>
      </c>
      <c r="D6" s="48" t="s">
        <v>68</v>
      </c>
      <c r="E6" s="48">
        <v>1</v>
      </c>
      <c r="F6" s="48">
        <v>0</v>
      </c>
      <c r="G6" s="49">
        <v>0</v>
      </c>
      <c r="H6" s="50">
        <v>0</v>
      </c>
      <c r="I6" s="49">
        <v>0</v>
      </c>
      <c r="J6" s="48" t="s">
        <v>116</v>
      </c>
      <c r="K6" s="72" t="s">
        <v>104</v>
      </c>
      <c r="L6" s="84"/>
    </row>
    <row r="7" spans="1:12" ht="54.75" customHeight="1">
      <c r="A7" s="332"/>
      <c r="B7" s="318"/>
      <c r="C7" s="51" t="s">
        <v>12</v>
      </c>
      <c r="D7" s="52" t="s">
        <v>69</v>
      </c>
      <c r="E7" s="52">
        <v>1</v>
      </c>
      <c r="F7" s="52">
        <v>0</v>
      </c>
      <c r="G7" s="53">
        <v>0</v>
      </c>
      <c r="H7" s="54">
        <v>0</v>
      </c>
      <c r="I7" s="53">
        <v>0</v>
      </c>
      <c r="J7" s="52" t="s">
        <v>116</v>
      </c>
      <c r="K7" s="73" t="s">
        <v>105</v>
      </c>
      <c r="L7" s="84"/>
    </row>
    <row r="8" spans="1:12" ht="74.25" customHeight="1" thickBot="1">
      <c r="A8" s="332"/>
      <c r="B8" s="319"/>
      <c r="C8" s="67" t="s">
        <v>13</v>
      </c>
      <c r="D8" s="68" t="s">
        <v>70</v>
      </c>
      <c r="E8" s="68">
        <v>3</v>
      </c>
      <c r="F8" s="68">
        <v>0</v>
      </c>
      <c r="G8" s="41">
        <v>1</v>
      </c>
      <c r="H8" s="69">
        <f aca="true" t="shared" si="0" ref="H8:H29">(G8*100%)/E8</f>
        <v>0.3333333333333333</v>
      </c>
      <c r="I8" s="41">
        <v>1</v>
      </c>
      <c r="J8" s="70" t="s">
        <v>116</v>
      </c>
      <c r="K8" s="71" t="s">
        <v>113</v>
      </c>
      <c r="L8" s="81" t="s">
        <v>121</v>
      </c>
    </row>
    <row r="9" spans="1:12" ht="46.5" customHeight="1">
      <c r="A9" s="332"/>
      <c r="B9" s="317" t="s">
        <v>118</v>
      </c>
      <c r="C9" s="47" t="s">
        <v>14</v>
      </c>
      <c r="D9" s="48" t="s">
        <v>71</v>
      </c>
      <c r="E9" s="48">
        <v>1</v>
      </c>
      <c r="F9" s="48">
        <v>0</v>
      </c>
      <c r="G9" s="49">
        <v>0</v>
      </c>
      <c r="H9" s="50">
        <f t="shared" si="0"/>
        <v>0</v>
      </c>
      <c r="I9" s="49">
        <v>0</v>
      </c>
      <c r="J9" s="48" t="s">
        <v>116</v>
      </c>
      <c r="K9" s="72" t="s">
        <v>104</v>
      </c>
      <c r="L9" s="85"/>
    </row>
    <row r="10" spans="1:12" ht="42" customHeight="1">
      <c r="A10" s="332"/>
      <c r="B10" s="318"/>
      <c r="C10" s="51" t="s">
        <v>15</v>
      </c>
      <c r="D10" s="52" t="s">
        <v>72</v>
      </c>
      <c r="E10" s="52">
        <v>1</v>
      </c>
      <c r="F10" s="52">
        <v>0</v>
      </c>
      <c r="G10" s="53">
        <v>0</v>
      </c>
      <c r="H10" s="54">
        <f t="shared" si="0"/>
        <v>0</v>
      </c>
      <c r="I10" s="53">
        <v>0</v>
      </c>
      <c r="J10" s="52" t="s">
        <v>116</v>
      </c>
      <c r="K10" s="73" t="s">
        <v>105</v>
      </c>
      <c r="L10" s="85"/>
    </row>
    <row r="11" spans="1:12" ht="43.5" customHeight="1" thickBot="1">
      <c r="A11" s="332"/>
      <c r="B11" s="319"/>
      <c r="C11" s="55" t="s">
        <v>16</v>
      </c>
      <c r="D11" s="58" t="s">
        <v>72</v>
      </c>
      <c r="E11" s="58">
        <v>1</v>
      </c>
      <c r="F11" s="58">
        <v>0</v>
      </c>
      <c r="G11" s="56">
        <v>0</v>
      </c>
      <c r="H11" s="57">
        <f t="shared" si="0"/>
        <v>0</v>
      </c>
      <c r="I11" s="56">
        <v>0</v>
      </c>
      <c r="J11" s="58" t="s">
        <v>116</v>
      </c>
      <c r="K11" s="74" t="s">
        <v>104</v>
      </c>
      <c r="L11" s="85"/>
    </row>
    <row r="12" spans="1:12" ht="49.5" customHeight="1">
      <c r="A12" s="332"/>
      <c r="B12" s="342" t="s">
        <v>17</v>
      </c>
      <c r="C12" s="47" t="s">
        <v>18</v>
      </c>
      <c r="D12" s="48" t="s">
        <v>73</v>
      </c>
      <c r="E12" s="48">
        <v>1</v>
      </c>
      <c r="F12" s="48">
        <v>0</v>
      </c>
      <c r="G12" s="49">
        <v>0</v>
      </c>
      <c r="H12" s="50">
        <f t="shared" si="0"/>
        <v>0</v>
      </c>
      <c r="I12" s="49">
        <v>0</v>
      </c>
      <c r="J12" s="48" t="s">
        <v>116</v>
      </c>
      <c r="K12" s="72" t="s">
        <v>105</v>
      </c>
      <c r="L12" s="85"/>
    </row>
    <row r="13" spans="1:12" ht="40.5" customHeight="1" thickBot="1">
      <c r="A13" s="332"/>
      <c r="B13" s="343"/>
      <c r="C13" s="55" t="s">
        <v>19</v>
      </c>
      <c r="D13" s="58" t="s">
        <v>74</v>
      </c>
      <c r="E13" s="58">
        <v>1</v>
      </c>
      <c r="F13" s="58">
        <v>0</v>
      </c>
      <c r="G13" s="56">
        <v>0</v>
      </c>
      <c r="H13" s="57">
        <f t="shared" si="0"/>
        <v>0</v>
      </c>
      <c r="I13" s="56">
        <v>0</v>
      </c>
      <c r="J13" s="58" t="s">
        <v>116</v>
      </c>
      <c r="K13" s="74" t="s">
        <v>106</v>
      </c>
      <c r="L13" s="85"/>
    </row>
    <row r="14" spans="1:13" ht="69.75" customHeight="1">
      <c r="A14" s="332"/>
      <c r="B14" s="344" t="s">
        <v>20</v>
      </c>
      <c r="C14" s="31" t="s">
        <v>21</v>
      </c>
      <c r="D14" s="25" t="s">
        <v>75</v>
      </c>
      <c r="E14" s="25">
        <v>4</v>
      </c>
      <c r="F14" s="25">
        <v>1</v>
      </c>
      <c r="G14" s="26">
        <v>1</v>
      </c>
      <c r="H14" s="27">
        <f>(G14*100%)/F14</f>
        <v>1</v>
      </c>
      <c r="I14" s="26">
        <v>1</v>
      </c>
      <c r="J14" s="28" t="s">
        <v>116</v>
      </c>
      <c r="K14" s="75"/>
      <c r="L14" s="15" t="s">
        <v>122</v>
      </c>
      <c r="M14" s="66"/>
    </row>
    <row r="15" spans="1:12" ht="54" customHeight="1" thickBot="1">
      <c r="A15" s="333"/>
      <c r="B15" s="345"/>
      <c r="C15" s="55" t="s">
        <v>22</v>
      </c>
      <c r="D15" s="58" t="s">
        <v>76</v>
      </c>
      <c r="E15" s="58">
        <v>1</v>
      </c>
      <c r="F15" s="58">
        <v>0</v>
      </c>
      <c r="G15" s="56">
        <v>0</v>
      </c>
      <c r="H15" s="57">
        <f t="shared" si="0"/>
        <v>0</v>
      </c>
      <c r="I15" s="56">
        <v>0</v>
      </c>
      <c r="J15" s="58" t="s">
        <v>116</v>
      </c>
      <c r="K15" s="74" t="s">
        <v>104</v>
      </c>
      <c r="L15" s="85"/>
    </row>
    <row r="16" spans="1:12" ht="77.25" customHeight="1" thickBot="1">
      <c r="A16" s="331" t="s">
        <v>140</v>
      </c>
      <c r="B16" s="46" t="s">
        <v>23</v>
      </c>
      <c r="C16" s="32" t="s">
        <v>24</v>
      </c>
      <c r="D16" s="33" t="s">
        <v>77</v>
      </c>
      <c r="E16" s="34">
        <v>3</v>
      </c>
      <c r="F16" s="34">
        <v>0</v>
      </c>
      <c r="G16" s="35">
        <v>1</v>
      </c>
      <c r="H16" s="36">
        <f t="shared" si="0"/>
        <v>0.3333333333333333</v>
      </c>
      <c r="I16" s="35">
        <v>1</v>
      </c>
      <c r="J16" s="37" t="s">
        <v>116</v>
      </c>
      <c r="K16" s="76" t="s">
        <v>111</v>
      </c>
      <c r="L16" s="85"/>
    </row>
    <row r="17" spans="1:12" ht="55.5" customHeight="1">
      <c r="A17" s="332"/>
      <c r="B17" s="310" t="s">
        <v>25</v>
      </c>
      <c r="C17" s="38" t="s">
        <v>26</v>
      </c>
      <c r="D17" s="25" t="s">
        <v>78</v>
      </c>
      <c r="E17" s="25">
        <v>4</v>
      </c>
      <c r="F17" s="25">
        <v>1</v>
      </c>
      <c r="G17" s="26">
        <v>1</v>
      </c>
      <c r="H17" s="27">
        <f>(G17*100%)/F17</f>
        <v>1</v>
      </c>
      <c r="I17" s="26">
        <v>1</v>
      </c>
      <c r="J17" s="28" t="s">
        <v>67</v>
      </c>
      <c r="K17" s="75"/>
      <c r="L17" s="80" t="s">
        <v>129</v>
      </c>
    </row>
    <row r="18" spans="1:12" ht="54.75" customHeight="1">
      <c r="A18" s="332"/>
      <c r="B18" s="311"/>
      <c r="C18" s="16" t="s">
        <v>27</v>
      </c>
      <c r="D18" s="10" t="s">
        <v>79</v>
      </c>
      <c r="E18" s="10">
        <v>4</v>
      </c>
      <c r="F18" s="10">
        <v>1</v>
      </c>
      <c r="G18" s="13">
        <v>1</v>
      </c>
      <c r="H18" s="14">
        <f>(G18*100%)/F18</f>
        <v>1</v>
      </c>
      <c r="I18" s="13">
        <v>1</v>
      </c>
      <c r="J18" s="15" t="s">
        <v>67</v>
      </c>
      <c r="K18" s="77"/>
      <c r="L18" s="80" t="s">
        <v>128</v>
      </c>
    </row>
    <row r="19" spans="1:12" ht="72.75" customHeight="1" thickBot="1">
      <c r="A19" s="332"/>
      <c r="B19" s="312"/>
      <c r="C19" s="39" t="s">
        <v>28</v>
      </c>
      <c r="D19" s="12" t="s">
        <v>80</v>
      </c>
      <c r="E19" s="12">
        <v>1</v>
      </c>
      <c r="F19" s="12">
        <v>0</v>
      </c>
      <c r="G19" s="23">
        <v>1</v>
      </c>
      <c r="H19" s="29">
        <f t="shared" si="0"/>
        <v>1</v>
      </c>
      <c r="I19" s="23">
        <v>1</v>
      </c>
      <c r="J19" s="30" t="s">
        <v>67</v>
      </c>
      <c r="K19" s="78" t="s">
        <v>112</v>
      </c>
      <c r="L19" s="80" t="s">
        <v>127</v>
      </c>
    </row>
    <row r="20" spans="1:12" ht="87" customHeight="1">
      <c r="A20" s="332"/>
      <c r="B20" s="310" t="s">
        <v>29</v>
      </c>
      <c r="C20" s="59" t="s">
        <v>30</v>
      </c>
      <c r="D20" s="48" t="s">
        <v>81</v>
      </c>
      <c r="E20" s="48">
        <v>2</v>
      </c>
      <c r="F20" s="48">
        <v>0</v>
      </c>
      <c r="G20" s="49">
        <v>0</v>
      </c>
      <c r="H20" s="50">
        <f t="shared" si="0"/>
        <v>0</v>
      </c>
      <c r="I20" s="49">
        <v>0</v>
      </c>
      <c r="J20" s="48" t="s">
        <v>67</v>
      </c>
      <c r="K20" s="72" t="s">
        <v>108</v>
      </c>
      <c r="L20" s="85"/>
    </row>
    <row r="21" spans="1:12" ht="53.25" customHeight="1">
      <c r="A21" s="332"/>
      <c r="B21" s="311"/>
      <c r="C21" s="16" t="s">
        <v>31</v>
      </c>
      <c r="D21" s="10" t="s">
        <v>82</v>
      </c>
      <c r="E21" s="10">
        <v>4</v>
      </c>
      <c r="F21" s="10">
        <v>1</v>
      </c>
      <c r="G21" s="17">
        <v>0</v>
      </c>
      <c r="H21" s="14">
        <f t="shared" si="0"/>
        <v>0</v>
      </c>
      <c r="I21" s="13">
        <v>0</v>
      </c>
      <c r="J21" s="15" t="s">
        <v>67</v>
      </c>
      <c r="K21" s="79" t="s">
        <v>125</v>
      </c>
      <c r="L21" s="85"/>
    </row>
    <row r="22" spans="1:12" ht="54.75" customHeight="1">
      <c r="A22" s="332"/>
      <c r="B22" s="311"/>
      <c r="C22" s="16" t="s">
        <v>32</v>
      </c>
      <c r="D22" s="10" t="s">
        <v>83</v>
      </c>
      <c r="E22" s="10">
        <v>22</v>
      </c>
      <c r="F22" s="10">
        <v>5</v>
      </c>
      <c r="G22" s="13">
        <v>5</v>
      </c>
      <c r="H22" s="14">
        <f>(G22*100%)/F22</f>
        <v>1</v>
      </c>
      <c r="I22" s="13">
        <v>5</v>
      </c>
      <c r="J22" s="15" t="s">
        <v>67</v>
      </c>
      <c r="K22" s="77"/>
      <c r="L22" s="15" t="s">
        <v>123</v>
      </c>
    </row>
    <row r="23" spans="1:12" ht="48" customHeight="1" thickBot="1">
      <c r="A23" s="332"/>
      <c r="B23" s="312"/>
      <c r="C23" s="39" t="s">
        <v>33</v>
      </c>
      <c r="D23" s="12" t="s">
        <v>84</v>
      </c>
      <c r="E23" s="12">
        <v>2</v>
      </c>
      <c r="F23" s="12">
        <v>1</v>
      </c>
      <c r="G23" s="23">
        <v>1</v>
      </c>
      <c r="H23" s="29">
        <f>(G23*100%)/F23</f>
        <v>1</v>
      </c>
      <c r="I23" s="23">
        <v>1</v>
      </c>
      <c r="J23" s="30" t="s">
        <v>67</v>
      </c>
      <c r="K23" s="78"/>
      <c r="L23" s="15" t="s">
        <v>124</v>
      </c>
    </row>
    <row r="24" spans="1:14" ht="50.25" customHeight="1">
      <c r="A24" s="332"/>
      <c r="B24" s="310" t="s">
        <v>34</v>
      </c>
      <c r="C24" s="59" t="s">
        <v>35</v>
      </c>
      <c r="D24" s="48" t="s">
        <v>85</v>
      </c>
      <c r="E24" s="48">
        <v>2</v>
      </c>
      <c r="F24" s="48">
        <v>0</v>
      </c>
      <c r="G24" s="49">
        <v>0</v>
      </c>
      <c r="H24" s="50">
        <f t="shared" si="0"/>
        <v>0</v>
      </c>
      <c r="I24" s="49">
        <v>0</v>
      </c>
      <c r="J24" s="48" t="s">
        <v>67</v>
      </c>
      <c r="K24" s="72" t="s">
        <v>109</v>
      </c>
      <c r="L24" s="85"/>
      <c r="N24" s="9"/>
    </row>
    <row r="25" spans="1:12" ht="53.25" customHeight="1">
      <c r="A25" s="332"/>
      <c r="B25" s="311"/>
      <c r="C25" s="16" t="s">
        <v>36</v>
      </c>
      <c r="D25" s="10" t="s">
        <v>86</v>
      </c>
      <c r="E25" s="10">
        <v>8</v>
      </c>
      <c r="F25" s="11">
        <v>2</v>
      </c>
      <c r="G25" s="17">
        <v>1</v>
      </c>
      <c r="H25" s="14">
        <f>(G25*100%)/F25</f>
        <v>0.5</v>
      </c>
      <c r="I25" s="13">
        <v>1</v>
      </c>
      <c r="J25" s="15" t="s">
        <v>67</v>
      </c>
      <c r="K25" s="79"/>
      <c r="L25" s="85"/>
    </row>
    <row r="26" spans="1:12" ht="44.25" customHeight="1">
      <c r="A26" s="332"/>
      <c r="B26" s="311"/>
      <c r="C26" s="16" t="s">
        <v>37</v>
      </c>
      <c r="D26" s="10" t="s">
        <v>87</v>
      </c>
      <c r="E26" s="10">
        <v>3</v>
      </c>
      <c r="F26" s="11">
        <v>1</v>
      </c>
      <c r="G26" s="17">
        <v>0</v>
      </c>
      <c r="H26" s="14">
        <f t="shared" si="0"/>
        <v>0</v>
      </c>
      <c r="I26" s="13">
        <v>0</v>
      </c>
      <c r="J26" s="15" t="s">
        <v>67</v>
      </c>
      <c r="K26" s="79" t="s">
        <v>125</v>
      </c>
      <c r="L26" s="85"/>
    </row>
    <row r="27" spans="1:12" ht="57" customHeight="1" thickBot="1">
      <c r="A27" s="332"/>
      <c r="B27" s="312"/>
      <c r="C27" s="39" t="s">
        <v>38</v>
      </c>
      <c r="D27" s="12" t="s">
        <v>88</v>
      </c>
      <c r="E27" s="12">
        <v>10</v>
      </c>
      <c r="F27" s="22">
        <v>2</v>
      </c>
      <c r="G27" s="23">
        <v>7</v>
      </c>
      <c r="H27" s="29">
        <f>(G27*100%)/F27</f>
        <v>3.5</v>
      </c>
      <c r="I27" s="23">
        <v>7</v>
      </c>
      <c r="J27" s="30" t="s">
        <v>67</v>
      </c>
      <c r="K27" s="78" t="s">
        <v>114</v>
      </c>
      <c r="L27" s="80" t="s">
        <v>126</v>
      </c>
    </row>
    <row r="28" spans="1:12" ht="51.75" customHeight="1">
      <c r="A28" s="332"/>
      <c r="B28" s="323" t="s">
        <v>39</v>
      </c>
      <c r="C28" s="60" t="s">
        <v>40</v>
      </c>
      <c r="D28" s="48" t="s">
        <v>89</v>
      </c>
      <c r="E28" s="48">
        <v>1</v>
      </c>
      <c r="F28" s="48">
        <v>0</v>
      </c>
      <c r="G28" s="49">
        <v>0</v>
      </c>
      <c r="H28" s="50">
        <f t="shared" si="0"/>
        <v>0</v>
      </c>
      <c r="I28" s="49">
        <v>0</v>
      </c>
      <c r="J28" s="48" t="s">
        <v>67</v>
      </c>
      <c r="K28" s="72" t="s">
        <v>104</v>
      </c>
      <c r="L28" s="85"/>
    </row>
    <row r="29" spans="1:12" ht="53.25" customHeight="1" thickBot="1">
      <c r="A29" s="333"/>
      <c r="B29" s="324"/>
      <c r="C29" s="61" t="s">
        <v>41</v>
      </c>
      <c r="D29" s="58" t="s">
        <v>90</v>
      </c>
      <c r="E29" s="58">
        <v>2</v>
      </c>
      <c r="F29" s="58">
        <v>0</v>
      </c>
      <c r="G29" s="56">
        <v>0</v>
      </c>
      <c r="H29" s="57">
        <f t="shared" si="0"/>
        <v>0</v>
      </c>
      <c r="I29" s="56">
        <v>0</v>
      </c>
      <c r="J29" s="58" t="s">
        <v>67</v>
      </c>
      <c r="K29" s="74" t="s">
        <v>109</v>
      </c>
      <c r="L29" s="85"/>
    </row>
    <row r="30" spans="1:12" ht="49.5" customHeight="1">
      <c r="A30" s="331" t="s">
        <v>141</v>
      </c>
      <c r="B30" s="325" t="s">
        <v>42</v>
      </c>
      <c r="C30" s="315" t="s">
        <v>43</v>
      </c>
      <c r="D30" s="336" t="s">
        <v>91</v>
      </c>
      <c r="E30" s="336">
        <v>4</v>
      </c>
      <c r="F30" s="336">
        <v>1</v>
      </c>
      <c r="G30" s="336">
        <v>1</v>
      </c>
      <c r="H30" s="338">
        <f>(G30*100%)/F30</f>
        <v>1</v>
      </c>
      <c r="I30" s="336">
        <v>1</v>
      </c>
      <c r="J30" s="336" t="s">
        <v>116</v>
      </c>
      <c r="K30" s="340"/>
      <c r="L30" s="334" t="s">
        <v>130</v>
      </c>
    </row>
    <row r="31" spans="1:12" ht="39.75" customHeight="1">
      <c r="A31" s="332"/>
      <c r="B31" s="326"/>
      <c r="C31" s="316"/>
      <c r="D31" s="337"/>
      <c r="E31" s="337"/>
      <c r="F31" s="337"/>
      <c r="G31" s="337"/>
      <c r="H31" s="339"/>
      <c r="I31" s="337"/>
      <c r="J31" s="337"/>
      <c r="K31" s="341"/>
      <c r="L31" s="334"/>
    </row>
    <row r="32" spans="1:12" ht="44.25" customHeight="1">
      <c r="A32" s="332"/>
      <c r="B32" s="326"/>
      <c r="C32" s="18" t="s">
        <v>44</v>
      </c>
      <c r="D32" s="11" t="s">
        <v>92</v>
      </c>
      <c r="E32" s="10">
        <v>3</v>
      </c>
      <c r="F32" s="11">
        <v>0</v>
      </c>
      <c r="G32" s="19">
        <v>1</v>
      </c>
      <c r="H32" s="20">
        <f aca="true" t="shared" si="1" ref="H32:H42">(G32*100%)/E32</f>
        <v>0.3333333333333333</v>
      </c>
      <c r="I32" s="19">
        <v>0</v>
      </c>
      <c r="J32" s="15" t="s">
        <v>116</v>
      </c>
      <c r="K32" s="83"/>
      <c r="L32" s="86" t="s">
        <v>135</v>
      </c>
    </row>
    <row r="33" spans="1:12" ht="54" customHeight="1" thickBot="1">
      <c r="A33" s="332"/>
      <c r="B33" s="327"/>
      <c r="C33" s="61" t="s">
        <v>45</v>
      </c>
      <c r="D33" s="58" t="s">
        <v>93</v>
      </c>
      <c r="E33" s="58">
        <v>1</v>
      </c>
      <c r="F33" s="58">
        <v>0</v>
      </c>
      <c r="G33" s="56">
        <v>0</v>
      </c>
      <c r="H33" s="62">
        <f t="shared" si="1"/>
        <v>0</v>
      </c>
      <c r="I33" s="56">
        <v>0</v>
      </c>
      <c r="J33" s="58" t="s">
        <v>116</v>
      </c>
      <c r="K33" s="74" t="s">
        <v>109</v>
      </c>
      <c r="L33" s="85"/>
    </row>
    <row r="34" spans="1:12" ht="137.25" customHeight="1">
      <c r="A34" s="332"/>
      <c r="B34" s="325" t="s">
        <v>46</v>
      </c>
      <c r="C34" s="40" t="s">
        <v>47</v>
      </c>
      <c r="D34" s="25" t="s">
        <v>94</v>
      </c>
      <c r="E34" s="25">
        <v>3</v>
      </c>
      <c r="F34" s="25">
        <v>0</v>
      </c>
      <c r="G34" s="26">
        <v>1</v>
      </c>
      <c r="H34" s="27">
        <f t="shared" si="1"/>
        <v>0.3333333333333333</v>
      </c>
      <c r="I34" s="26">
        <v>1</v>
      </c>
      <c r="J34" s="28" t="s">
        <v>116</v>
      </c>
      <c r="K34" s="75" t="s">
        <v>107</v>
      </c>
      <c r="L34" s="80" t="s">
        <v>131</v>
      </c>
    </row>
    <row r="35" spans="1:12" ht="92.25" customHeight="1" thickBot="1">
      <c r="A35" s="332"/>
      <c r="B35" s="327"/>
      <c r="C35" s="21" t="s">
        <v>48</v>
      </c>
      <c r="D35" s="12" t="s">
        <v>95</v>
      </c>
      <c r="E35" s="12">
        <v>4</v>
      </c>
      <c r="F35" s="12">
        <v>1</v>
      </c>
      <c r="G35" s="41">
        <v>0</v>
      </c>
      <c r="H35" s="24">
        <f t="shared" si="1"/>
        <v>0</v>
      </c>
      <c r="I35" s="23">
        <v>0</v>
      </c>
      <c r="J35" s="30" t="s">
        <v>116</v>
      </c>
      <c r="K35" s="82"/>
      <c r="L35" s="80" t="s">
        <v>137</v>
      </c>
    </row>
    <row r="36" spans="1:12" ht="44.25" customHeight="1">
      <c r="A36" s="332"/>
      <c r="B36" s="328" t="s">
        <v>119</v>
      </c>
      <c r="C36" s="60" t="s">
        <v>49</v>
      </c>
      <c r="D36" s="48" t="s">
        <v>96</v>
      </c>
      <c r="E36" s="48">
        <v>1</v>
      </c>
      <c r="F36" s="48">
        <v>0</v>
      </c>
      <c r="G36" s="49">
        <v>0</v>
      </c>
      <c r="H36" s="50">
        <f t="shared" si="1"/>
        <v>0</v>
      </c>
      <c r="I36" s="49">
        <v>0</v>
      </c>
      <c r="J36" s="48" t="s">
        <v>116</v>
      </c>
      <c r="K36" s="72" t="s">
        <v>110</v>
      </c>
      <c r="L36" s="85"/>
    </row>
    <row r="37" spans="1:12" ht="45" customHeight="1">
      <c r="A37" s="332"/>
      <c r="B37" s="329"/>
      <c r="C37" s="63" t="s">
        <v>50</v>
      </c>
      <c r="D37" s="52" t="s">
        <v>97</v>
      </c>
      <c r="E37" s="52">
        <v>1</v>
      </c>
      <c r="F37" s="52">
        <v>0</v>
      </c>
      <c r="G37" s="53">
        <v>0</v>
      </c>
      <c r="H37" s="64">
        <f t="shared" si="1"/>
        <v>0</v>
      </c>
      <c r="I37" s="53">
        <v>0</v>
      </c>
      <c r="J37" s="52" t="s">
        <v>116</v>
      </c>
      <c r="K37" s="73" t="s">
        <v>109</v>
      </c>
      <c r="L37" s="85"/>
    </row>
    <row r="38" spans="1:12" ht="48" customHeight="1" thickBot="1">
      <c r="A38" s="333"/>
      <c r="B38" s="330"/>
      <c r="C38" s="61" t="s">
        <v>51</v>
      </c>
      <c r="D38" s="58" t="s">
        <v>98</v>
      </c>
      <c r="E38" s="58">
        <v>1</v>
      </c>
      <c r="F38" s="58">
        <v>0</v>
      </c>
      <c r="G38" s="56">
        <v>0</v>
      </c>
      <c r="H38" s="62">
        <f t="shared" si="1"/>
        <v>0</v>
      </c>
      <c r="I38" s="56">
        <v>0</v>
      </c>
      <c r="J38" s="58" t="s">
        <v>116</v>
      </c>
      <c r="K38" s="74" t="s">
        <v>109</v>
      </c>
      <c r="L38" s="85"/>
    </row>
    <row r="39" spans="1:12" ht="64.5" customHeight="1" thickBot="1">
      <c r="A39" s="331" t="s">
        <v>142</v>
      </c>
      <c r="B39" s="46" t="s">
        <v>52</v>
      </c>
      <c r="C39" s="42" t="s">
        <v>53</v>
      </c>
      <c r="D39" s="34" t="s">
        <v>99</v>
      </c>
      <c r="E39" s="34">
        <v>18</v>
      </c>
      <c r="F39" s="34">
        <v>2</v>
      </c>
      <c r="G39" s="35">
        <v>2</v>
      </c>
      <c r="H39" s="36">
        <f>(G39*100%)/F39</f>
        <v>1</v>
      </c>
      <c r="I39" s="35">
        <v>2</v>
      </c>
      <c r="J39" s="37" t="s">
        <v>116</v>
      </c>
      <c r="K39" s="76"/>
      <c r="L39" s="87" t="s">
        <v>136</v>
      </c>
    </row>
    <row r="40" spans="1:12" ht="78" customHeight="1">
      <c r="A40" s="332"/>
      <c r="B40" s="320" t="s">
        <v>54</v>
      </c>
      <c r="C40" s="40" t="s">
        <v>55</v>
      </c>
      <c r="D40" s="43" t="s">
        <v>100</v>
      </c>
      <c r="E40" s="25">
        <v>3</v>
      </c>
      <c r="F40" s="44">
        <v>0</v>
      </c>
      <c r="G40" s="45">
        <v>1</v>
      </c>
      <c r="H40" s="27">
        <f t="shared" si="1"/>
        <v>0.3333333333333333</v>
      </c>
      <c r="I40" s="26">
        <v>1</v>
      </c>
      <c r="J40" s="28" t="s">
        <v>116</v>
      </c>
      <c r="K40" s="75" t="s">
        <v>115</v>
      </c>
      <c r="L40" s="80" t="s">
        <v>133</v>
      </c>
    </row>
    <row r="41" spans="1:12" ht="48.75" customHeight="1">
      <c r="A41" s="332"/>
      <c r="B41" s="321"/>
      <c r="C41" s="18" t="s">
        <v>56</v>
      </c>
      <c r="D41" s="10" t="s">
        <v>101</v>
      </c>
      <c r="E41" s="10">
        <v>4</v>
      </c>
      <c r="F41" s="11">
        <v>1</v>
      </c>
      <c r="G41" s="13">
        <v>0</v>
      </c>
      <c r="H41" s="20">
        <f t="shared" si="1"/>
        <v>0</v>
      </c>
      <c r="I41" s="13">
        <v>0</v>
      </c>
      <c r="J41" s="15" t="s">
        <v>116</v>
      </c>
      <c r="K41" s="79"/>
      <c r="L41" s="88" t="s">
        <v>125</v>
      </c>
    </row>
    <row r="42" spans="1:12" ht="76.5" customHeight="1">
      <c r="A42" s="332"/>
      <c r="B42" s="321"/>
      <c r="C42" s="18" t="s">
        <v>57</v>
      </c>
      <c r="D42" s="10" t="s">
        <v>102</v>
      </c>
      <c r="E42" s="10">
        <v>3</v>
      </c>
      <c r="F42" s="11">
        <v>0</v>
      </c>
      <c r="G42" s="13">
        <v>1</v>
      </c>
      <c r="H42" s="20">
        <f t="shared" si="1"/>
        <v>0.3333333333333333</v>
      </c>
      <c r="I42" s="13">
        <v>1</v>
      </c>
      <c r="J42" s="15" t="s">
        <v>116</v>
      </c>
      <c r="K42" s="77" t="s">
        <v>113</v>
      </c>
      <c r="L42" s="80" t="s">
        <v>132</v>
      </c>
    </row>
    <row r="43" spans="1:12" ht="45.75" customHeight="1" thickBot="1">
      <c r="A43" s="333"/>
      <c r="B43" s="322"/>
      <c r="C43" s="21" t="s">
        <v>58</v>
      </c>
      <c r="D43" s="12" t="s">
        <v>103</v>
      </c>
      <c r="E43" s="12">
        <v>4</v>
      </c>
      <c r="F43" s="22">
        <v>1</v>
      </c>
      <c r="G43" s="23">
        <v>1</v>
      </c>
      <c r="H43" s="24">
        <f>(G43*100%)/F43</f>
        <v>1</v>
      </c>
      <c r="I43" s="23">
        <v>1</v>
      </c>
      <c r="J43" s="30" t="s">
        <v>116</v>
      </c>
      <c r="K43" s="78"/>
      <c r="L43" s="89" t="s">
        <v>134</v>
      </c>
    </row>
    <row r="56" ht="15">
      <c r="J56" s="9"/>
    </row>
  </sheetData>
  <sheetProtection/>
  <mergeCells count="38">
    <mergeCell ref="A3:A5"/>
    <mergeCell ref="F3:F5"/>
    <mergeCell ref="B12:B13"/>
    <mergeCell ref="B14:B15"/>
    <mergeCell ref="A2:K2"/>
    <mergeCell ref="D30:D31"/>
    <mergeCell ref="J3:J5"/>
    <mergeCell ref="K3:K5"/>
    <mergeCell ref="G3:H4"/>
    <mergeCell ref="F30:F31"/>
    <mergeCell ref="I3:I5"/>
    <mergeCell ref="A6:A15"/>
    <mergeCell ref="L30:L31"/>
    <mergeCell ref="L3:L5"/>
    <mergeCell ref="E30:E31"/>
    <mergeCell ref="G30:G31"/>
    <mergeCell ref="H30:H31"/>
    <mergeCell ref="I30:I31"/>
    <mergeCell ref="K30:K31"/>
    <mergeCell ref="J30:J31"/>
    <mergeCell ref="B40:B43"/>
    <mergeCell ref="B24:B27"/>
    <mergeCell ref="B28:B29"/>
    <mergeCell ref="B30:B33"/>
    <mergeCell ref="B36:B38"/>
    <mergeCell ref="A16:A29"/>
    <mergeCell ref="A30:A38"/>
    <mergeCell ref="A39:A43"/>
    <mergeCell ref="B34:B35"/>
    <mergeCell ref="B17:B19"/>
    <mergeCell ref="B20:B23"/>
    <mergeCell ref="E3:E5"/>
    <mergeCell ref="D3:D5"/>
    <mergeCell ref="C3:C5"/>
    <mergeCell ref="B3:B5"/>
    <mergeCell ref="C30:C31"/>
    <mergeCell ref="B6:B8"/>
    <mergeCell ref="B9:B11"/>
  </mergeCells>
  <printOptions horizontalCentered="1" verticalCentered="1"/>
  <pageMargins left="0.25" right="0.25" top="0.75" bottom="0.75" header="0.3" footer="0.3"/>
  <pageSetup horizontalDpi="600" verticalDpi="600" orientation="portrait" paperSize="119" scale="85" r:id="rId1"/>
  <headerFooter>
    <oddFooter>&amp;CSecretaria de Cultura</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1" t="s">
        <v>59</v>
      </c>
      <c r="C1" s="1"/>
      <c r="D1" s="5"/>
      <c r="E1" s="5"/>
      <c r="F1" s="5"/>
    </row>
    <row r="2" spans="2:6" ht="15">
      <c r="B2" s="1" t="s">
        <v>60</v>
      </c>
      <c r="C2" s="1"/>
      <c r="D2" s="5"/>
      <c r="E2" s="5"/>
      <c r="F2" s="5"/>
    </row>
    <row r="3" spans="2:6" ht="15">
      <c r="B3" s="2"/>
      <c r="C3" s="2"/>
      <c r="D3" s="6"/>
      <c r="E3" s="6"/>
      <c r="F3" s="6"/>
    </row>
    <row r="4" spans="2:6" ht="60">
      <c r="B4" s="2" t="s">
        <v>61</v>
      </c>
      <c r="C4" s="2"/>
      <c r="D4" s="6"/>
      <c r="E4" s="6"/>
      <c r="F4" s="6"/>
    </row>
    <row r="5" spans="2:6" ht="15">
      <c r="B5" s="2"/>
      <c r="C5" s="2"/>
      <c r="D5" s="6"/>
      <c r="E5" s="6"/>
      <c r="F5" s="6"/>
    </row>
    <row r="6" spans="2:6" ht="30">
      <c r="B6" s="1" t="s">
        <v>62</v>
      </c>
      <c r="C6" s="1"/>
      <c r="D6" s="5"/>
      <c r="E6" s="5" t="s">
        <v>63</v>
      </c>
      <c r="F6" s="5" t="s">
        <v>64</v>
      </c>
    </row>
    <row r="7" spans="2:6" ht="15.75" thickBot="1">
      <c r="B7" s="2"/>
      <c r="C7" s="2"/>
      <c r="D7" s="6"/>
      <c r="E7" s="6"/>
      <c r="F7" s="6"/>
    </row>
    <row r="8" spans="2:6" ht="45.75" thickBot="1">
      <c r="B8" s="3" t="s">
        <v>65</v>
      </c>
      <c r="C8" s="4"/>
      <c r="D8" s="7"/>
      <c r="E8" s="7">
        <v>2</v>
      </c>
      <c r="F8" s="8" t="s">
        <v>66</v>
      </c>
    </row>
    <row r="9" spans="2:6" ht="15">
      <c r="B9" s="2"/>
      <c r="C9" s="2"/>
      <c r="D9" s="6"/>
      <c r="E9" s="6"/>
      <c r="F9" s="6"/>
    </row>
    <row r="10" spans="2:6" ht="15">
      <c r="B10" s="2"/>
      <c r="C10" s="2"/>
      <c r="D10" s="6"/>
      <c r="E10" s="6"/>
      <c r="F10"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FEDERICO LEVER</cp:lastModifiedBy>
  <cp:lastPrinted>2017-12-11T15:48:23Z</cp:lastPrinted>
  <dcterms:created xsi:type="dcterms:W3CDTF">2016-03-04T15:43:07Z</dcterms:created>
  <dcterms:modified xsi:type="dcterms:W3CDTF">2018-01-16T19:46:18Z</dcterms:modified>
  <cp:category/>
  <cp:version/>
  <cp:contentType/>
  <cp:contentStatus/>
</cp:coreProperties>
</file>